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may\Desktop\POSAO\Odsjek za komunalno gospodarstvo\JEDNOSTAVNA NABAVA\2021\WIFI4 EU\"/>
    </mc:Choice>
  </mc:AlternateContent>
  <xr:revisionPtr revIDLastSave="0" documentId="13_ncr:1_{6AA50073-409A-4225-8E4A-E6F22677F90D}" xr6:coauthVersionLast="45" xr6:coauthVersionMax="47" xr10:uidLastSave="{00000000-0000-0000-0000-000000000000}"/>
  <bookViews>
    <workbookView xWindow="-120" yWindow="-120" windowWidth="29040" windowHeight="15840" tabRatio="781" xr2:uid="{00000000-000D-0000-FFFF-FFFF00000000}"/>
  </bookViews>
  <sheets>
    <sheet name="Troškovnik" sheetId="2" r:id="rId1"/>
    <sheet name="Tražene specifikacije" sheetId="1" r:id="rId2"/>
  </sheets>
  <definedNames>
    <definedName name="OLE_LINK3" localSheetId="0">Troškovnik!#REF!</definedName>
    <definedName name="_xlnm.Print_Area" localSheetId="1">'Tražene specifikacije'!$A$1:$C$28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2" l="1"/>
  <c r="G19" i="2"/>
  <c r="G26" i="2" l="1"/>
  <c r="G21" i="2"/>
  <c r="G22" i="2" l="1"/>
  <c r="G23" i="2"/>
  <c r="G24" i="2"/>
  <c r="G25" i="2"/>
  <c r="G27" i="2"/>
  <c r="G18" i="2"/>
  <c r="G28" i="2" l="1"/>
  <c r="G29" i="2" s="1"/>
  <c r="G30" i="2" s="1"/>
</calcChain>
</file>

<file path=xl/sharedStrings.xml><?xml version="1.0" encoding="utf-8"?>
<sst xmlns="http://schemas.openxmlformats.org/spreadsheetml/2006/main" count="245" uniqueCount="171">
  <si>
    <t>Tražena osobina / funkcionalnost</t>
  </si>
  <si>
    <t>Grupa značajki / komponenta</t>
  </si>
  <si>
    <t>RB</t>
  </si>
  <si>
    <t>Jedinična cijena</t>
  </si>
  <si>
    <t>Cijena bez PDV-a</t>
  </si>
  <si>
    <t>PDV 25%</t>
  </si>
  <si>
    <t>Ukupna cijena s PDV-om</t>
  </si>
  <si>
    <t>Ponuđ. DA/NE</t>
  </si>
  <si>
    <t>-podrška za "meshing" način bežičnog povezivanja baznih stanica</t>
  </si>
  <si>
    <t>-podrška za dvojnu polarizaciju</t>
  </si>
  <si>
    <t>Mjera</t>
  </si>
  <si>
    <t>kom</t>
  </si>
  <si>
    <t>komplet</t>
  </si>
  <si>
    <t>1.1.</t>
  </si>
  <si>
    <t>1.5.</t>
  </si>
  <si>
    <t>1.6.</t>
  </si>
  <si>
    <t>1.7.</t>
  </si>
  <si>
    <t>1.8.</t>
  </si>
  <si>
    <t>1.9.</t>
  </si>
  <si>
    <t>TEHNIČKE SPECIFIKACIJE</t>
  </si>
  <si>
    <t>Ukupna cijena u Kn,
bez PDV-a</t>
  </si>
  <si>
    <t>Naziv stavke</t>
  </si>
  <si>
    <t>Bazna stanica za mikrovalni link - TIP1</t>
  </si>
  <si>
    <t>Mrežni preklopnik - TIP1</t>
  </si>
  <si>
    <t>Ruter/Vatrozid - TIP1</t>
  </si>
  <si>
    <t>Implementacija sustava</t>
  </si>
  <si>
    <t>Tehničke karakteristike</t>
  </si>
  <si>
    <t>Količ.</t>
  </si>
  <si>
    <t>-Uređaj podržava 2x2:2 tehnologiju prostornih tokova na 2.4 i 5 GHz</t>
  </si>
  <si>
    <t>-Uređaj podržava IEEE 802.11a/b/g/n/ac standard</t>
  </si>
  <si>
    <t>-Uređaj je predviđen za vanjsko korištenje i kućište ima najmanje IP67 certifikat</t>
  </si>
  <si>
    <t>-Uređaj ima ugrađena dva radija za bežičnu mrežu; jedan za 2.4GHz mrežu, drugi za 5GHz mrežu</t>
  </si>
  <si>
    <t>-uređaj mora imati integrirane antene u sebi (vanjske antene nisu dozvoljene)</t>
  </si>
  <si>
    <t>-Uz uređaj se isporučuje odgovarajući nosač za instalaciju na zid</t>
  </si>
  <si>
    <t>-podrška za automatski odabir kanala</t>
  </si>
  <si>
    <t>-minimalni podržani protokoli za autentikaciju: Radius, 802.1.x, LDAP</t>
  </si>
  <si>
    <t>-Uređaj ima jednu ili više omnidirekcijskih antena</t>
  </si>
  <si>
    <t>Podaci ponuditelja</t>
  </si>
  <si>
    <t>Mjesto i datum</t>
  </si>
  <si>
    <t>_______________________</t>
  </si>
  <si>
    <t>___________________________</t>
  </si>
  <si>
    <t xml:space="preserve">Pečat i potpis ovlaštene osobe ponuditelja
(upisati ime, prezime i funkciju)
</t>
  </si>
  <si>
    <t>PONUDBENI LIST</t>
  </si>
  <si>
    <t>Troškovnik</t>
  </si>
  <si>
    <t>Broj računa (IBAN)</t>
  </si>
  <si>
    <t>Naziv</t>
  </si>
  <si>
    <t>Adresa</t>
  </si>
  <si>
    <t>OIB</t>
  </si>
  <si>
    <t>Adresa za dostavu pošte</t>
  </si>
  <si>
    <t>E-pošta</t>
  </si>
  <si>
    <t>Kontakt osoba i telefonski broj</t>
  </si>
  <si>
    <t>Faks</t>
  </si>
  <si>
    <t>Rok valjanosti ponude</t>
  </si>
  <si>
    <t>-Uređaj može raditi samostalno bez kontrolera ili može biti u potpunosti upravljan iz dediciranog kontrolera</t>
  </si>
  <si>
    <t>1.1. Wi-Fi bazna stanica za vanjsku uporabu - TIP1</t>
  </si>
  <si>
    <t>-podrška za Wi-Fi Multimedia (WMM) QoS</t>
  </si>
  <si>
    <t>paušal</t>
  </si>
  <si>
    <t>-Uređaj mora biti ponuđen s pratećom softverskom podrškom u trajanju od minimalno 60 mj. Softverska podrška mora biti tipa koja omogućuje minimalno sljedeće mogućnosti: prava na nove verzije softvera, prava na zakrpe</t>
  </si>
  <si>
    <t xml:space="preserve">Wi-Fi bazna stanica za vanjsku uporabu - TIP1 </t>
  </si>
  <si>
    <t>Vanjski Mrežni ormar sa opremom</t>
  </si>
  <si>
    <t>Bazna stanica za mikrovalni link - TIP2</t>
  </si>
  <si>
    <t>-pojačanje antene - minimalno 9 dBi na 5Ghz i 8 dBi na 2.4 GHz</t>
  </si>
  <si>
    <t>-podrška za minimalno 256 simultanih klijentskih veza</t>
  </si>
  <si>
    <t>-podrška za minimalno 16 SSID-a</t>
  </si>
  <si>
    <t>-maksimalne dimenzije bazne stanice: širina 320mm, duljina 215mm, debljina 65mm</t>
  </si>
  <si>
    <t>-Uređaj ima jednu ili više sektor antena</t>
  </si>
  <si>
    <t>-pojačanje antene - minimalno 10,5 dBi na 5Ghz i 13 dBi na 2.4 GHz</t>
  </si>
  <si>
    <t>-maksimalne dimenzije bazne stanice: širina 300mm, duljina 204mm, debljina 65mm</t>
  </si>
  <si>
    <t>-Uz uređaj se isporučuje odgovarajući nosač za instalaciju na stup</t>
  </si>
  <si>
    <t>1.2.</t>
  </si>
  <si>
    <t>Wi-Fi bazna stanica za vanjsku uporabu - TIP2</t>
  </si>
  <si>
    <t>1.3.</t>
  </si>
  <si>
    <t>-podrška za nelicencirani radijski spektar</t>
  </si>
  <si>
    <t>-tip antene - integrirana</t>
  </si>
  <si>
    <t>-minimalno 450+ Mbps TCP/IP propusnosti</t>
  </si>
  <si>
    <t>-pojačanje antene - minimalno 13 dBi</t>
  </si>
  <si>
    <t>-podrška za 256QAM modulaciju</t>
  </si>
  <si>
    <t>-minimalno 1x GbE ugrađenih portova (RJ45) s podrškom za  PoE</t>
  </si>
  <si>
    <t>-podrška za proizvoljno definiranje širine radijskog kanala u minimalnom opsegu od 10Mhz do 80Mhz</t>
  </si>
  <si>
    <t>-podrška za radnu temperaturu okoline u minimalnom rasponu od -40C do +70 C</t>
  </si>
  <si>
    <t>-maksimalna potrošnja struje 7W</t>
  </si>
  <si>
    <t>-pojačanje antene - minimalno 27 dBi</t>
  </si>
  <si>
    <t>-tip antene - integrirana sa radomom</t>
  </si>
  <si>
    <t>-maksimalna potrošnja struje 8W</t>
  </si>
  <si>
    <t>-podrška za prioritizaciju prometa prema DSCP vrijednosti ili IEEE 802.1p klasifikaciji</t>
  </si>
  <si>
    <t>-podrška za 802.3X</t>
  </si>
  <si>
    <t>-podrška za jumbo pakete</t>
  </si>
  <si>
    <t>-podrška za SNMP, NTP, STP, RSTP</t>
  </si>
  <si>
    <t>-podrška za upravljanje preko web sučelja putem HTTPS-a</t>
  </si>
  <si>
    <t>-minimalno 8x RJ45 portova GbE (od čega minimalno 8 porta s podrškom za PoE)</t>
  </si>
  <si>
    <t>-minimalna dostupna snaga za PoE portove - 150W</t>
  </si>
  <si>
    <t>-kapacitet preklapanja - min 10Gbps (non blocking, full duplex)</t>
  </si>
  <si>
    <t>Fizičke karakteristike</t>
  </si>
  <si>
    <t>-podrška za load balancing</t>
  </si>
  <si>
    <t>-podrška za PBR, PIM Sparse Mode</t>
  </si>
  <si>
    <t>-podrška za VRRP</t>
  </si>
  <si>
    <t>-podrška za filtriranje prometa po MAC adresi, portu, protokolu, IP adresi, DSCP vrijednosti, veličini paketa</t>
  </si>
  <si>
    <t>-podrška za DHCP server</t>
  </si>
  <si>
    <t>1.4.</t>
  </si>
  <si>
    <t>-19" rack, max 1RU</t>
  </si>
  <si>
    <t>-minimalno 13x GbE ugrađenih portova (RJ45)</t>
  </si>
  <si>
    <t>-ugrađena flash memorija - min 128MB</t>
  </si>
  <si>
    <t>-količina sistemske memorije - min 2GB</t>
  </si>
  <si>
    <t>-brzina CPUa 1066 MHz</t>
  </si>
  <si>
    <t>-podrška za RIP, OSPF, BGP, MPLS, ECMP</t>
  </si>
  <si>
    <t>-telnet pristup, SSH pristup, CLI (Command Line Interface) konfiguriranje uređaja, web interface</t>
  </si>
  <si>
    <t>Antenski stupovi</t>
  </si>
  <si>
    <t>-minimalne dimenzije 500mmx400mmx210mm</t>
  </si>
  <si>
    <t>-kontrola klime, hlađenje i grijanje</t>
  </si>
  <si>
    <t>- din šuko utičnice</t>
  </si>
  <si>
    <t>- UPS minimalne snage 850VA</t>
  </si>
  <si>
    <t>Fizičke karakteristike i oprema</t>
  </si>
  <si>
    <t>-pocinčani čelik</t>
  </si>
  <si>
    <t>-betonsko postolje</t>
  </si>
  <si>
    <t>Snimanje, planiranje i projektiranje</t>
  </si>
  <si>
    <t>-izrada projekta LAN i WAN mreže na svim lokacijama koja će uključivati sve mrežne servise. Izrada plana adresne sheme, linkova, ruta, VLAN-ova, trunkova, QoS-a, Access lista, plana mrežnih servisa (DHCP, DNS, VPN, itd.), itd.</t>
  </si>
  <si>
    <t>-koordinacija zahvata na telekom priključcima</t>
  </si>
  <si>
    <t>Radovi na pasivnoj mreži</t>
  </si>
  <si>
    <t>-ugradnja ponuđenih mrežnih ormara i sve prateće ponuđene opreme kao i ugradnju mrežne opreme koju naručitelj već posjeduje u iste mrežne ormare, a sve prema potrebama i nahođenju naručitelja (nakon konzultacija s istim)</t>
  </si>
  <si>
    <t>Montaža Wi-Fi i Mikrovalnih baznih stanica</t>
  </si>
  <si>
    <t>-ugradnja i uzemljenje ponuđenih Wi-Fi baznih stanica i baznih stanica za mikrovalne linkove s svim pratećim radovima na zidove, krovove te stupove (uključivo sa svim montažnim materijalom - nosači, oprema za uzemljenje, vijci, brtve, vodotijesne kutije te uključenim troškom dizalice). Ugradnju je potrebno izvršiti prema potrebama i nahođenju naručitelja (nakon konzultacija s istim)</t>
  </si>
  <si>
    <t>Implementacija preklopnika i routera/firewalla</t>
  </si>
  <si>
    <t>-konfiguracija i ugradnja ponuđenih preklopnika, a prema projektu LAN mreže, a sve prema potrebama i nahođenju naručitelja (nakon konzultacija s istim)</t>
  </si>
  <si>
    <t>-konfiguracija i ugradnja ponuđenih routera/vatrozida, a prema projektu WAN mreže, a sve prema potrebama i nahođenju naručitelja (nakon konzultacija s istim)</t>
  </si>
  <si>
    <t>-izrada backupa svih konfiguracija instaliranih uređaja</t>
  </si>
  <si>
    <t>Konfiguracija Wi-Fi i Mikrovalnih baznih stanica</t>
  </si>
  <si>
    <t>-konfiguracija, kalibracija i testiranje mikrovalnih linkova, a sve prema potrebama i nahođenju naručitelja (nakon konzultacija s istim)</t>
  </si>
  <si>
    <t>-konfiguracija i kalibracija ponuđenih Wi-Fi baznih stanica, a sve prema potrebama i nahođenju naručitelja (nakon konzultacija s istim)</t>
  </si>
  <si>
    <t>-podešavanje WIFI4EU SSID-a i drugih ograničenih SSID-a po potrebama</t>
  </si>
  <si>
    <t>-podešavanje captive portala, HTTPS-a, automatske predregistracije i ostalih preddefiniranih WIFI4EU zahtjeva</t>
  </si>
  <si>
    <t>-postavljanje sigurnosnih aspekata prema izrađenom planu</t>
  </si>
  <si>
    <t>-postavljanje restrikcija i prioritizacija pojedinog prometa prema izrađenom planu</t>
  </si>
  <si>
    <t>Puštanje u rad</t>
  </si>
  <si>
    <t>-dodatna optimizacija svih podsustava prema potrebama i nahođenju naručitelja</t>
  </si>
  <si>
    <t>-testiranje svih podsustava prema potrebama i nahođenju naručitelja</t>
  </si>
  <si>
    <t>-puštanje u rad cijelog sustava</t>
  </si>
  <si>
    <t>Ostali radovi</t>
  </si>
  <si>
    <t>-ostali zahvati koji nisu izrijekom navedeni na ovom popisu radova, a možebitno se mogu pojaviti u tijeku projekta kao neizbježni i usko vezani radovi uz radove na ovom popisu</t>
  </si>
  <si>
    <t>Dokumentacija</t>
  </si>
  <si>
    <t>-izrada projektne dokumentacije za sve instalirane sustave (topologija, sheme, tabele, adresiranje, opisi izvedenog stanje, itd.)</t>
  </si>
  <si>
    <t>-izrada dokumenta sa svim pristupima sustava uključujući i zaporkama</t>
  </si>
  <si>
    <t>-ugradnja 300m oklopljenog mrežnog kabela Cat5e za vanjsku uporabu sa svim pratećim radovima na zidove, telekomunikacijske i strujne kanale, krovove te stupove (uključivo sa samim kabelom i svim montažnim materijalom - kanalice, cijevi, sajle, brtve, zatezači, vezice, vijci, gips, itd). Ugradnju je potrebno izvršiti prema potrebama i nahođenju naručitelja (nakon konzultacija s istim)</t>
  </si>
  <si>
    <t>-montaža potrebnih antenskih stupova na pripadajuća betonska postolja</t>
  </si>
  <si>
    <t>Implementacija WIFI4EU mreže</t>
  </si>
  <si>
    <t>Wi-Fi bazna stanica za unutarnju uporabu</t>
  </si>
  <si>
    <t>- minimalna visina 5m sa kvadratnim postoljem za montažu</t>
  </si>
  <si>
    <t>Seljenje postojećeg UniFi sustava u Staru Bašku</t>
  </si>
  <si>
    <t>1.2. Wi-Fi bazna stanica za vanjsku uporabu - TIP2</t>
  </si>
  <si>
    <t>1.3. Wi-Fi bazna stanica za unutarnju uporabu - TIP1</t>
  </si>
  <si>
    <t>-Uređaj ima jednu ili više omni antena</t>
  </si>
  <si>
    <t>-pojačanje antene - minimalno 4,29 dBi na 5Ghz i 4,5 dBi na 2.4 GHz</t>
  </si>
  <si>
    <t>-maksimalne dimenzije bazne stanice: širina 170mm, duljina 170mm, debljina 41mm</t>
  </si>
  <si>
    <t>-Uređaj je predviđen za unutarnju uporabu</t>
  </si>
  <si>
    <t>-Uz uređaj se isporučuje odgovarajući nosač</t>
  </si>
  <si>
    <t>1.4. Bazna stanica za mikrovalni link - TIP1</t>
  </si>
  <si>
    <t>1.5. Bazna stanica za mikrovalni link - TIP2</t>
  </si>
  <si>
    <t>2.0</t>
  </si>
  <si>
    <t>1.6. Mrežni preklopnik - TIP1</t>
  </si>
  <si>
    <t>1.7. Ruter/Vatrozid - TIP1</t>
  </si>
  <si>
    <t>1.8. Vanjski mrežni ormar sa opremom - TIP1</t>
  </si>
  <si>
    <t>1.9. Antenski stup TIP1</t>
  </si>
  <si>
    <t>Seljenje AP-ova i pripadajuće opreme sa ribarnice, KD Črnike i zgrade općine na lokacije u Staroj Baški. (osnovna škoal i riva)</t>
  </si>
  <si>
    <t>1.0. TRAŽENE POZICIJE AP-ova</t>
  </si>
  <si>
    <t>3. Ribarnica - omni antena</t>
  </si>
  <si>
    <t>4. KD Črnika - dva sektorizirana uređaja</t>
  </si>
  <si>
    <t>1. Unutar zgrade općine na balkonu sale</t>
  </si>
  <si>
    <t>2. Unutar knjižnice</t>
  </si>
  <si>
    <t>5. Korijen mula - dva sektorizirana uređaja</t>
  </si>
  <si>
    <t>6. Šetalište - pored dj igrališta - dva sektorizirana uređja</t>
  </si>
  <si>
    <t>7. Šetalište - na beach baru Amerigo - dva sektorizirana uređaja</t>
  </si>
  <si>
    <t>-cijeli sustav mora biti spojen putem layera 2 putem bakra, optike ili mikrovalnih linkova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</si>
</sst>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Arial"/>
      <family val="2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4" fillId="0" borderId="0"/>
    <xf numFmtId="0" fontId="14" fillId="0" borderId="0"/>
  </cellStyleXfs>
  <cellXfs count="63"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center" vertical="top"/>
    </xf>
    <xf numFmtId="0" fontId="12" fillId="3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top"/>
    </xf>
    <xf numFmtId="49" fontId="12" fillId="3" borderId="0" xfId="0" applyNumberFormat="1" applyFont="1" applyFill="1" applyBorder="1" applyAlignment="1">
      <alignment horizontal="left" vertical="top"/>
    </xf>
    <xf numFmtId="49" fontId="12" fillId="3" borderId="0" xfId="0" applyNumberFormat="1" applyFont="1" applyFill="1" applyBorder="1" applyAlignment="1">
      <alignment horizontal="left" vertical="top" wrapText="1"/>
    </xf>
    <xf numFmtId="49" fontId="2" fillId="0" borderId="1" xfId="0" quotePrefix="1" applyNumberFormat="1" applyFont="1" applyBorder="1" applyAlignment="1">
      <alignment horizontal="left" vertical="top" wrapText="1"/>
    </xf>
    <xf numFmtId="0" fontId="10" fillId="0" borderId="0" xfId="0" applyFont="1"/>
    <xf numFmtId="0" fontId="10" fillId="0" borderId="0" xfId="0" applyFont="1" applyAlignment="1"/>
    <xf numFmtId="0" fontId="10" fillId="0" borderId="1" xfId="0" applyFont="1" applyBorder="1" applyAlignment="1"/>
    <xf numFmtId="0" fontId="10" fillId="0" borderId="1" xfId="0" applyFont="1" applyBorder="1"/>
    <xf numFmtId="49" fontId="2" fillId="0" borderId="1" xfId="0" applyNumberFormat="1" applyFont="1" applyBorder="1" applyAlignment="1">
      <alignment horizontal="left" vertical="top" wrapText="1"/>
    </xf>
    <xf numFmtId="49" fontId="15" fillId="0" borderId="0" xfId="0" applyNumberFormat="1" applyFont="1" applyAlignment="1">
      <alignment horizontal="left" vertical="top" wrapText="1"/>
    </xf>
    <xf numFmtId="49" fontId="15" fillId="0" borderId="0" xfId="0" applyNumberFormat="1" applyFont="1" applyAlignment="1">
      <alignment horizontal="left" vertical="top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right" vertical="center" wrapText="1"/>
    </xf>
    <xf numFmtId="0" fontId="16" fillId="0" borderId="0" xfId="0" applyFont="1" applyAlignment="1">
      <alignment horizontal="center"/>
    </xf>
    <xf numFmtId="17" fontId="11" fillId="0" borderId="2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49" fontId="8" fillId="0" borderId="0" xfId="0" applyNumberFormat="1" applyFont="1" applyAlignment="1">
      <alignment vertical="center"/>
    </xf>
    <xf numFmtId="0" fontId="16" fillId="0" borderId="0" xfId="0" applyFont="1" applyAlignment="1">
      <alignment horizontal="center"/>
    </xf>
    <xf numFmtId="0" fontId="7" fillId="0" borderId="0" xfId="0" applyFont="1" applyBorder="1" applyAlignment="1">
      <alignment horizontal="right" vertical="center" wrapText="1"/>
    </xf>
    <xf numFmtId="0" fontId="17" fillId="0" borderId="0" xfId="0" applyFont="1"/>
    <xf numFmtId="0" fontId="19" fillId="0" borderId="0" xfId="0" applyFont="1" applyAlignment="1">
      <alignment horizontal="left"/>
    </xf>
    <xf numFmtId="16" fontId="11" fillId="0" borderId="2" xfId="0" applyNumberFormat="1" applyFont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top" wrapText="1"/>
    </xf>
    <xf numFmtId="49" fontId="12" fillId="3" borderId="0" xfId="0" applyNumberFormat="1" applyFont="1" applyFill="1" applyAlignment="1">
      <alignment horizontal="left" vertical="top"/>
    </xf>
    <xf numFmtId="49" fontId="12" fillId="3" borderId="0" xfId="0" applyNumberFormat="1" applyFont="1" applyFill="1" applyAlignment="1">
      <alignment horizontal="left" vertical="top" wrapText="1"/>
    </xf>
    <xf numFmtId="49" fontId="20" fillId="0" borderId="0" xfId="0" applyNumberFormat="1" applyFont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49" fontId="2" fillId="0" borderId="1" xfId="2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9" fillId="0" borderId="0" xfId="0" applyFont="1"/>
    <xf numFmtId="49" fontId="21" fillId="0" borderId="1" xfId="2" applyNumberFormat="1" applyFont="1" applyBorder="1" applyAlignment="1">
      <alignment vertical="top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wrapText="1"/>
    </xf>
    <xf numFmtId="0" fontId="18" fillId="4" borderId="1" xfId="0" applyFont="1" applyFill="1" applyBorder="1" applyAlignment="1">
      <alignment horizontal="left"/>
    </xf>
    <xf numFmtId="0" fontId="7" fillId="0" borderId="5" xfId="0" applyFont="1" applyBorder="1" applyAlignment="1">
      <alignment horizontal="right" vertical="center" wrapText="1"/>
    </xf>
    <xf numFmtId="0" fontId="16" fillId="0" borderId="0" xfId="0" applyFont="1" applyAlignment="1">
      <alignment horizontal="left"/>
    </xf>
    <xf numFmtId="0" fontId="18" fillId="4" borderId="2" xfId="0" applyFont="1" applyFill="1" applyBorder="1" applyAlignment="1">
      <alignment horizontal="left"/>
    </xf>
    <xf numFmtId="0" fontId="18" fillId="4" borderId="4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49" fontId="2" fillId="0" borderId="3" xfId="2" applyNumberFormat="1" applyFont="1" applyBorder="1" applyAlignment="1">
      <alignment horizontal="left" vertical="top" wrapText="1"/>
    </xf>
    <xf numFmtId="49" fontId="2" fillId="0" borderId="7" xfId="2" applyNumberFormat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6" fillId="0" borderId="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</cellXfs>
  <cellStyles count="4">
    <cellStyle name="Normal" xfId="0" builtinId="0"/>
    <cellStyle name="Normal 3" xfId="2" xr:uid="{00000000-0005-0000-0000-000000000000}"/>
    <cellStyle name="Normalno 2" xfId="1" xr:uid="{00000000-0005-0000-0000-000002000000}"/>
    <cellStyle name="Normalno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</sheetPr>
  <dimension ref="A2:G38"/>
  <sheetViews>
    <sheetView showGridLines="0" tabSelected="1" topLeftCell="A16" zoomScaleNormal="100" workbookViewId="0">
      <selection activeCell="G27" sqref="G27"/>
    </sheetView>
  </sheetViews>
  <sheetFormatPr defaultColWidth="9.140625" defaultRowHeight="15" x14ac:dyDescent="0.25"/>
  <cols>
    <col min="1" max="1" width="1.5703125" customWidth="1"/>
    <col min="2" max="2" width="6.7109375" customWidth="1"/>
    <col min="3" max="3" width="34.28515625" customWidth="1"/>
    <col min="4" max="4" width="7.85546875" customWidth="1"/>
    <col min="5" max="5" width="8.28515625" customWidth="1"/>
    <col min="6" max="6" width="13.42578125" customWidth="1"/>
    <col min="7" max="7" width="17.5703125" customWidth="1"/>
    <col min="8" max="8" width="5.140625" customWidth="1"/>
  </cols>
  <sheetData>
    <row r="2" spans="1:7" ht="18.75" x14ac:dyDescent="0.3">
      <c r="A2" s="51" t="s">
        <v>42</v>
      </c>
      <c r="B2" s="51"/>
      <c r="C2" s="51"/>
      <c r="D2" s="51"/>
      <c r="E2" s="51"/>
      <c r="F2" s="51"/>
      <c r="G2" s="51"/>
    </row>
    <row r="3" spans="1:7" ht="15" customHeight="1" x14ac:dyDescent="0.3">
      <c r="A3" s="33"/>
      <c r="B3" s="33"/>
      <c r="C3" s="33"/>
      <c r="D3" s="33"/>
      <c r="E3" s="33"/>
      <c r="F3" s="33"/>
      <c r="G3" s="33"/>
    </row>
    <row r="4" spans="1:7" x14ac:dyDescent="0.25">
      <c r="B4" s="35" t="s">
        <v>37</v>
      </c>
    </row>
    <row r="5" spans="1:7" ht="8.25" customHeight="1" x14ac:dyDescent="0.25"/>
    <row r="6" spans="1:7" x14ac:dyDescent="0.25">
      <c r="B6" s="49" t="s">
        <v>45</v>
      </c>
      <c r="C6" s="49"/>
      <c r="D6" s="54"/>
      <c r="E6" s="54"/>
      <c r="F6" s="54"/>
      <c r="G6" s="54"/>
    </row>
    <row r="7" spans="1:7" x14ac:dyDescent="0.25">
      <c r="B7" s="49" t="s">
        <v>46</v>
      </c>
      <c r="C7" s="49"/>
      <c r="D7" s="54"/>
      <c r="E7" s="54"/>
      <c r="F7" s="54"/>
      <c r="G7" s="54"/>
    </row>
    <row r="8" spans="1:7" x14ac:dyDescent="0.25">
      <c r="B8" s="49" t="s">
        <v>47</v>
      </c>
      <c r="C8" s="49"/>
      <c r="D8" s="54"/>
      <c r="E8" s="54"/>
      <c r="F8" s="54"/>
      <c r="G8" s="54"/>
    </row>
    <row r="9" spans="1:7" x14ac:dyDescent="0.25">
      <c r="B9" s="49" t="s">
        <v>44</v>
      </c>
      <c r="C9" s="49"/>
      <c r="D9" s="54"/>
      <c r="E9" s="54"/>
      <c r="F9" s="54"/>
      <c r="G9" s="54"/>
    </row>
    <row r="10" spans="1:7" x14ac:dyDescent="0.25">
      <c r="B10" s="49" t="s">
        <v>48</v>
      </c>
      <c r="C10" s="49"/>
      <c r="D10" s="54"/>
      <c r="E10" s="54"/>
      <c r="F10" s="54"/>
      <c r="G10" s="54"/>
    </row>
    <row r="11" spans="1:7" x14ac:dyDescent="0.25">
      <c r="B11" s="49" t="s">
        <v>49</v>
      </c>
      <c r="C11" s="49"/>
      <c r="D11" s="54"/>
      <c r="E11" s="54"/>
      <c r="F11" s="54"/>
      <c r="G11" s="54"/>
    </row>
    <row r="12" spans="1:7" x14ac:dyDescent="0.25">
      <c r="B12" s="49" t="s">
        <v>50</v>
      </c>
      <c r="C12" s="49"/>
      <c r="D12" s="54"/>
      <c r="E12" s="54"/>
      <c r="F12" s="54"/>
      <c r="G12" s="54"/>
    </row>
    <row r="13" spans="1:7" x14ac:dyDescent="0.25">
      <c r="B13" s="49" t="s">
        <v>51</v>
      </c>
      <c r="C13" s="49"/>
      <c r="D13" s="54"/>
      <c r="E13" s="54"/>
      <c r="F13" s="54"/>
      <c r="G13" s="54"/>
    </row>
    <row r="15" spans="1:7" x14ac:dyDescent="0.25">
      <c r="B15" s="36"/>
      <c r="C15" s="36"/>
      <c r="D15" s="36"/>
      <c r="E15" s="36"/>
      <c r="F15" s="36"/>
      <c r="G15" s="36"/>
    </row>
    <row r="16" spans="1:7" ht="18.75" x14ac:dyDescent="0.3">
      <c r="A16" s="36" t="s">
        <v>43</v>
      </c>
      <c r="B16" s="27"/>
      <c r="C16" s="27"/>
      <c r="D16" s="27"/>
      <c r="E16" s="27"/>
      <c r="F16" s="27"/>
      <c r="G16" s="27"/>
    </row>
    <row r="17" spans="1:7" ht="47.25" customHeight="1" x14ac:dyDescent="0.3">
      <c r="A17" s="27"/>
      <c r="B17" s="6" t="s">
        <v>2</v>
      </c>
      <c r="C17" s="6" t="s">
        <v>21</v>
      </c>
      <c r="D17" s="6" t="s">
        <v>27</v>
      </c>
      <c r="E17" s="6" t="s">
        <v>10</v>
      </c>
      <c r="F17" s="6" t="s">
        <v>3</v>
      </c>
      <c r="G17" s="6" t="s">
        <v>20</v>
      </c>
    </row>
    <row r="18" spans="1:7" ht="42.75" customHeight="1" x14ac:dyDescent="0.25">
      <c r="B18" s="7" t="s">
        <v>13</v>
      </c>
      <c r="C18" s="8" t="s">
        <v>58</v>
      </c>
      <c r="D18" s="29">
        <v>1</v>
      </c>
      <c r="E18" s="9" t="s">
        <v>11</v>
      </c>
      <c r="F18" s="10"/>
      <c r="G18" s="10">
        <f>D18*F18</f>
        <v>0</v>
      </c>
    </row>
    <row r="19" spans="1:7" ht="42.75" customHeight="1" x14ac:dyDescent="0.25">
      <c r="B19" s="7" t="s">
        <v>69</v>
      </c>
      <c r="C19" s="8" t="s">
        <v>70</v>
      </c>
      <c r="D19" s="29">
        <v>8</v>
      </c>
      <c r="E19" s="9" t="s">
        <v>11</v>
      </c>
      <c r="F19" s="10"/>
      <c r="G19" s="10">
        <f>D19*F19</f>
        <v>0</v>
      </c>
    </row>
    <row r="20" spans="1:7" ht="42.75" customHeight="1" x14ac:dyDescent="0.25">
      <c r="B20" s="37" t="s">
        <v>71</v>
      </c>
      <c r="C20" s="8" t="s">
        <v>144</v>
      </c>
      <c r="D20" s="29">
        <v>2</v>
      </c>
      <c r="E20" s="9" t="s">
        <v>11</v>
      </c>
      <c r="F20" s="10"/>
      <c r="G20" s="10">
        <f>D20*F20</f>
        <v>0</v>
      </c>
    </row>
    <row r="21" spans="1:7" ht="27" customHeight="1" x14ac:dyDescent="0.25">
      <c r="B21" s="37" t="s">
        <v>98</v>
      </c>
      <c r="C21" s="8" t="s">
        <v>22</v>
      </c>
      <c r="D21" s="29">
        <v>2</v>
      </c>
      <c r="E21" s="9" t="s">
        <v>11</v>
      </c>
      <c r="F21" s="10"/>
      <c r="G21" s="10">
        <f t="shared" ref="G21" si="0">D21*F21</f>
        <v>0</v>
      </c>
    </row>
    <row r="22" spans="1:7" ht="25.5" customHeight="1" x14ac:dyDescent="0.25">
      <c r="B22" s="7" t="s">
        <v>14</v>
      </c>
      <c r="C22" s="8" t="s">
        <v>60</v>
      </c>
      <c r="D22" s="29">
        <v>6</v>
      </c>
      <c r="E22" s="9" t="s">
        <v>11</v>
      </c>
      <c r="F22" s="10"/>
      <c r="G22" s="10">
        <f t="shared" ref="G22:G27" si="1">D22*F22</f>
        <v>0</v>
      </c>
    </row>
    <row r="23" spans="1:7" ht="25.5" customHeight="1" x14ac:dyDescent="0.25">
      <c r="B23" s="7" t="s">
        <v>15</v>
      </c>
      <c r="C23" s="8" t="s">
        <v>23</v>
      </c>
      <c r="D23" s="29">
        <v>4</v>
      </c>
      <c r="E23" s="9" t="s">
        <v>11</v>
      </c>
      <c r="F23" s="10"/>
      <c r="G23" s="10">
        <f t="shared" si="1"/>
        <v>0</v>
      </c>
    </row>
    <row r="24" spans="1:7" ht="25.5" customHeight="1" x14ac:dyDescent="0.25">
      <c r="B24" s="28" t="s">
        <v>16</v>
      </c>
      <c r="C24" s="8" t="s">
        <v>24</v>
      </c>
      <c r="D24" s="29">
        <v>1</v>
      </c>
      <c r="E24" s="9" t="s">
        <v>11</v>
      </c>
      <c r="F24" s="10"/>
      <c r="G24" s="10">
        <f t="shared" si="1"/>
        <v>0</v>
      </c>
    </row>
    <row r="25" spans="1:7" ht="20.100000000000001" customHeight="1" x14ac:dyDescent="0.25">
      <c r="B25" s="28" t="s">
        <v>17</v>
      </c>
      <c r="C25" s="8" t="s">
        <v>59</v>
      </c>
      <c r="D25" s="29">
        <v>2</v>
      </c>
      <c r="E25" s="9" t="s">
        <v>12</v>
      </c>
      <c r="F25" s="10"/>
      <c r="G25" s="10">
        <f t="shared" si="1"/>
        <v>0</v>
      </c>
    </row>
    <row r="26" spans="1:7" ht="20.100000000000001" customHeight="1" x14ac:dyDescent="0.25">
      <c r="B26" s="28" t="s">
        <v>18</v>
      </c>
      <c r="C26" s="8" t="s">
        <v>106</v>
      </c>
      <c r="D26" s="29">
        <v>3</v>
      </c>
      <c r="E26" s="9" t="s">
        <v>12</v>
      </c>
      <c r="F26" s="10"/>
      <c r="G26" s="10">
        <f t="shared" si="1"/>
        <v>0</v>
      </c>
    </row>
    <row r="27" spans="1:7" ht="20.100000000000001" customHeight="1" x14ac:dyDescent="0.25">
      <c r="B27" s="28" t="s">
        <v>156</v>
      </c>
      <c r="C27" s="8" t="s">
        <v>25</v>
      </c>
      <c r="D27" s="29">
        <v>1</v>
      </c>
      <c r="E27" s="9" t="s">
        <v>56</v>
      </c>
      <c r="F27" s="10"/>
      <c r="G27" s="10">
        <f t="shared" si="1"/>
        <v>0</v>
      </c>
    </row>
    <row r="28" spans="1:7" ht="22.5" customHeight="1" x14ac:dyDescent="0.25">
      <c r="B28" s="11"/>
      <c r="C28" s="47" t="s">
        <v>4</v>
      </c>
      <c r="D28" s="50"/>
      <c r="E28" s="50"/>
      <c r="F28" s="50"/>
      <c r="G28" s="12">
        <f>SUM(G18:G27)</f>
        <v>0</v>
      </c>
    </row>
    <row r="29" spans="1:7" ht="20.100000000000001" customHeight="1" x14ac:dyDescent="0.25">
      <c r="B29" s="11"/>
      <c r="C29" s="47" t="s">
        <v>5</v>
      </c>
      <c r="D29" s="47"/>
      <c r="E29" s="47"/>
      <c r="F29" s="47"/>
      <c r="G29" s="12">
        <f>G28*0.25</f>
        <v>0</v>
      </c>
    </row>
    <row r="30" spans="1:7" ht="20.100000000000001" customHeight="1" x14ac:dyDescent="0.25">
      <c r="B30" s="11"/>
      <c r="C30" s="47" t="s">
        <v>6</v>
      </c>
      <c r="D30" s="47"/>
      <c r="E30" s="47"/>
      <c r="F30" s="47"/>
      <c r="G30" s="12">
        <f>G28+G29</f>
        <v>0</v>
      </c>
    </row>
    <row r="31" spans="1:7" x14ac:dyDescent="0.25">
      <c r="B31" s="11"/>
      <c r="C31" s="26"/>
      <c r="D31" s="26"/>
      <c r="E31" s="26"/>
      <c r="F31" s="26"/>
      <c r="G31" s="26"/>
    </row>
    <row r="32" spans="1:7" x14ac:dyDescent="0.25">
      <c r="B32" s="52" t="s">
        <v>52</v>
      </c>
      <c r="C32" s="53"/>
      <c r="D32" s="54"/>
      <c r="E32" s="54"/>
      <c r="F32" s="54"/>
      <c r="G32" s="54"/>
    </row>
    <row r="33" spans="2:7" x14ac:dyDescent="0.25">
      <c r="B33" s="11"/>
      <c r="C33" s="34"/>
      <c r="D33" s="34"/>
      <c r="E33" s="34"/>
      <c r="F33" s="34"/>
      <c r="G33" s="34"/>
    </row>
    <row r="35" spans="2:7" x14ac:dyDescent="0.25">
      <c r="B35" t="s">
        <v>38</v>
      </c>
      <c r="F35" s="48" t="s">
        <v>41</v>
      </c>
      <c r="G35" s="48"/>
    </row>
    <row r="38" spans="2:7" ht="74.25" customHeight="1" x14ac:dyDescent="0.25">
      <c r="B38" t="s">
        <v>39</v>
      </c>
      <c r="F38" t="s">
        <v>40</v>
      </c>
    </row>
  </sheetData>
  <mergeCells count="23">
    <mergeCell ref="A2:G2"/>
    <mergeCell ref="B32:C32"/>
    <mergeCell ref="D32:G32"/>
    <mergeCell ref="D10:G10"/>
    <mergeCell ref="D11:G11"/>
    <mergeCell ref="D12:G12"/>
    <mergeCell ref="D13:G13"/>
    <mergeCell ref="D6:G6"/>
    <mergeCell ref="D7:G7"/>
    <mergeCell ref="D8:G8"/>
    <mergeCell ref="D9:G9"/>
    <mergeCell ref="B13:C13"/>
    <mergeCell ref="B6:C6"/>
    <mergeCell ref="B7:C7"/>
    <mergeCell ref="B8:C8"/>
    <mergeCell ref="B9:C9"/>
    <mergeCell ref="C30:F30"/>
    <mergeCell ref="F35:G35"/>
    <mergeCell ref="B10:C10"/>
    <mergeCell ref="B11:C11"/>
    <mergeCell ref="B12:C12"/>
    <mergeCell ref="C28:F28"/>
    <mergeCell ref="C29:F29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I191"/>
  <sheetViews>
    <sheetView topLeftCell="A166" zoomScale="80" zoomScaleNormal="80" zoomScaleSheetLayoutView="100" workbookViewId="0">
      <selection activeCell="B177" sqref="B177"/>
    </sheetView>
  </sheetViews>
  <sheetFormatPr defaultColWidth="9" defaultRowHeight="14.25" x14ac:dyDescent="0.2"/>
  <cols>
    <col min="1" max="1" width="13.5703125" style="4" customWidth="1"/>
    <col min="2" max="2" width="69.7109375" style="22" customWidth="1"/>
    <col min="3" max="3" width="7.85546875" style="3" customWidth="1"/>
    <col min="4" max="16384" width="9" style="3"/>
  </cols>
  <sheetData>
    <row r="1" spans="1:9" s="17" customFormat="1" x14ac:dyDescent="0.2">
      <c r="A1" s="4"/>
      <c r="B1" s="22"/>
    </row>
    <row r="2" spans="1:9" s="17" customFormat="1" ht="15.75" x14ac:dyDescent="0.2">
      <c r="A2" s="1" t="s">
        <v>19</v>
      </c>
      <c r="B2" s="32"/>
      <c r="C2" s="1"/>
      <c r="D2" s="1"/>
      <c r="E2" s="1"/>
      <c r="F2" s="1"/>
      <c r="G2" s="1"/>
      <c r="H2" s="1"/>
      <c r="I2" s="1"/>
    </row>
    <row r="3" spans="1:9" s="17" customFormat="1" x14ac:dyDescent="0.2">
      <c r="A3" s="13"/>
      <c r="B3" s="25"/>
    </row>
    <row r="4" spans="1:9" s="17" customFormat="1" ht="15" x14ac:dyDescent="0.25">
      <c r="A4" s="2" t="s">
        <v>54</v>
      </c>
      <c r="B4" s="23"/>
      <c r="G4" s="45" t="s">
        <v>162</v>
      </c>
    </row>
    <row r="5" spans="1:9" s="17" customFormat="1" ht="7.15" customHeight="1" x14ac:dyDescent="0.2">
      <c r="B5" s="22"/>
    </row>
    <row r="6" spans="1:9" s="18" customFormat="1" ht="28.5" customHeight="1" x14ac:dyDescent="0.2">
      <c r="A6" s="5" t="s">
        <v>1</v>
      </c>
      <c r="B6" s="14" t="s">
        <v>0</v>
      </c>
      <c r="C6" s="15" t="s">
        <v>7</v>
      </c>
      <c r="G6" s="18" t="s">
        <v>165</v>
      </c>
    </row>
    <row r="7" spans="1:9" s="18" customFormat="1" ht="13.5" customHeight="1" x14ac:dyDescent="0.2">
      <c r="A7" s="59" t="s">
        <v>26</v>
      </c>
      <c r="B7" s="16" t="s">
        <v>29</v>
      </c>
      <c r="C7" s="19"/>
      <c r="E7" s="30"/>
    </row>
    <row r="8" spans="1:9" s="18" customFormat="1" ht="13.5" customHeight="1" x14ac:dyDescent="0.2">
      <c r="A8" s="60"/>
      <c r="B8" s="16" t="s">
        <v>36</v>
      </c>
      <c r="C8" s="19"/>
      <c r="E8" s="30"/>
      <c r="G8" s="18" t="s">
        <v>166</v>
      </c>
    </row>
    <row r="9" spans="1:9" s="17" customFormat="1" x14ac:dyDescent="0.2">
      <c r="A9" s="60"/>
      <c r="B9" s="16" t="s">
        <v>32</v>
      </c>
      <c r="C9" s="20"/>
    </row>
    <row r="10" spans="1:9" s="18" customFormat="1" ht="13.5" customHeight="1" x14ac:dyDescent="0.2">
      <c r="A10" s="60"/>
      <c r="B10" s="16" t="s">
        <v>28</v>
      </c>
      <c r="C10" s="19"/>
      <c r="E10" s="30"/>
      <c r="G10" s="18" t="s">
        <v>163</v>
      </c>
    </row>
    <row r="11" spans="1:9" s="18" customFormat="1" ht="13.5" customHeight="1" x14ac:dyDescent="0.2">
      <c r="A11" s="60"/>
      <c r="B11" s="16" t="s">
        <v>31</v>
      </c>
      <c r="C11" s="19"/>
      <c r="E11" s="30"/>
    </row>
    <row r="12" spans="1:9" s="18" customFormat="1" ht="13.5" customHeight="1" x14ac:dyDescent="0.2">
      <c r="A12" s="60"/>
      <c r="B12" s="16" t="s">
        <v>9</v>
      </c>
      <c r="C12" s="19"/>
      <c r="E12" s="30"/>
      <c r="G12" s="18" t="s">
        <v>164</v>
      </c>
    </row>
    <row r="13" spans="1:9" s="18" customFormat="1" ht="13.5" customHeight="1" x14ac:dyDescent="0.2">
      <c r="A13" s="60"/>
      <c r="B13" s="16" t="s">
        <v>8</v>
      </c>
      <c r="C13" s="19"/>
      <c r="E13" s="30"/>
    </row>
    <row r="14" spans="1:9" s="18" customFormat="1" ht="13.5" customHeight="1" x14ac:dyDescent="0.2">
      <c r="A14" s="60"/>
      <c r="B14" s="16" t="s">
        <v>61</v>
      </c>
      <c r="C14" s="19"/>
      <c r="E14" s="31"/>
      <c r="G14" s="18" t="s">
        <v>167</v>
      </c>
    </row>
    <row r="15" spans="1:9" s="18" customFormat="1" ht="13.5" customHeight="1" x14ac:dyDescent="0.2">
      <c r="A15" s="60"/>
      <c r="B15" s="16" t="s">
        <v>34</v>
      </c>
      <c r="C15" s="19"/>
      <c r="E15" s="31"/>
    </row>
    <row r="16" spans="1:9" s="18" customFormat="1" ht="13.5" customHeight="1" x14ac:dyDescent="0.2">
      <c r="A16" s="60"/>
      <c r="B16" s="16" t="s">
        <v>62</v>
      </c>
      <c r="C16" s="19"/>
      <c r="E16" s="30"/>
      <c r="G16" s="18" t="s">
        <v>168</v>
      </c>
    </row>
    <row r="17" spans="1:7" s="18" customFormat="1" ht="13.5" customHeight="1" x14ac:dyDescent="0.2">
      <c r="A17" s="60"/>
      <c r="B17" s="16" t="s">
        <v>63</v>
      </c>
      <c r="C17" s="19"/>
      <c r="E17" s="30"/>
    </row>
    <row r="18" spans="1:7" s="18" customFormat="1" ht="13.5" customHeight="1" x14ac:dyDescent="0.2">
      <c r="A18" s="60"/>
      <c r="B18" s="16" t="s">
        <v>35</v>
      </c>
      <c r="C18" s="19"/>
      <c r="E18" s="30"/>
      <c r="G18" s="18" t="s">
        <v>169</v>
      </c>
    </row>
    <row r="19" spans="1:7" s="18" customFormat="1" ht="13.5" customHeight="1" x14ac:dyDescent="0.2">
      <c r="A19" s="60"/>
      <c r="B19" s="16" t="s">
        <v>55</v>
      </c>
      <c r="C19" s="19"/>
    </row>
    <row r="20" spans="1:7" s="17" customFormat="1" x14ac:dyDescent="0.2">
      <c r="A20" s="60"/>
      <c r="B20" s="16" t="s">
        <v>64</v>
      </c>
      <c r="C20" s="20"/>
    </row>
    <row r="21" spans="1:7" s="17" customFormat="1" x14ac:dyDescent="0.2">
      <c r="A21" s="60"/>
      <c r="B21" s="16" t="s">
        <v>30</v>
      </c>
      <c r="C21" s="20"/>
    </row>
    <row r="22" spans="1:7" s="17" customFormat="1" x14ac:dyDescent="0.2">
      <c r="A22" s="60"/>
      <c r="B22" s="16" t="s">
        <v>33</v>
      </c>
      <c r="C22" s="20"/>
    </row>
    <row r="23" spans="1:7" s="17" customFormat="1" ht="22.5" x14ac:dyDescent="0.2">
      <c r="A23" s="60"/>
      <c r="B23" s="21" t="s">
        <v>53</v>
      </c>
      <c r="C23" s="20"/>
    </row>
    <row r="24" spans="1:7" s="17" customFormat="1" ht="33.75" x14ac:dyDescent="0.2">
      <c r="A24" s="60"/>
      <c r="B24" s="24" t="s">
        <v>57</v>
      </c>
      <c r="C24" s="20"/>
    </row>
    <row r="25" spans="1:7" s="17" customFormat="1" ht="9" hidden="1" customHeight="1" x14ac:dyDescent="0.2">
      <c r="A25" s="60"/>
      <c r="B25" s="25"/>
    </row>
    <row r="26" spans="1:7" s="17" customFormat="1" hidden="1" x14ac:dyDescent="0.2">
      <c r="A26" s="60"/>
      <c r="B26" s="23"/>
    </row>
    <row r="27" spans="1:7" s="17" customFormat="1" hidden="1" x14ac:dyDescent="0.2">
      <c r="A27" s="61"/>
      <c r="B27" s="22"/>
    </row>
    <row r="31" spans="1:7" ht="15" x14ac:dyDescent="0.2">
      <c r="A31" s="41" t="s">
        <v>147</v>
      </c>
      <c r="B31" s="41"/>
      <c r="C31" s="17"/>
    </row>
    <row r="32" spans="1:7" x14ac:dyDescent="0.2">
      <c r="A32" s="17"/>
      <c r="C32" s="17"/>
    </row>
    <row r="33" spans="1:3" ht="24" x14ac:dyDescent="0.2">
      <c r="A33" s="5" t="s">
        <v>1</v>
      </c>
      <c r="B33" s="14" t="s">
        <v>0</v>
      </c>
      <c r="C33" s="15" t="s">
        <v>7</v>
      </c>
    </row>
    <row r="34" spans="1:3" x14ac:dyDescent="0.2">
      <c r="A34" s="59" t="s">
        <v>26</v>
      </c>
      <c r="B34" s="16" t="s">
        <v>29</v>
      </c>
      <c r="C34" s="19"/>
    </row>
    <row r="35" spans="1:3" x14ac:dyDescent="0.2">
      <c r="A35" s="60"/>
      <c r="B35" s="16" t="s">
        <v>65</v>
      </c>
      <c r="C35" s="19"/>
    </row>
    <row r="36" spans="1:3" x14ac:dyDescent="0.2">
      <c r="A36" s="60"/>
      <c r="B36" s="16" t="s">
        <v>32</v>
      </c>
      <c r="C36" s="20"/>
    </row>
    <row r="37" spans="1:3" x14ac:dyDescent="0.2">
      <c r="A37" s="60"/>
      <c r="B37" s="16" t="s">
        <v>28</v>
      </c>
      <c r="C37" s="19"/>
    </row>
    <row r="38" spans="1:3" ht="22.5" x14ac:dyDescent="0.2">
      <c r="A38" s="60"/>
      <c r="B38" s="16" t="s">
        <v>31</v>
      </c>
      <c r="C38" s="19"/>
    </row>
    <row r="39" spans="1:3" x14ac:dyDescent="0.2">
      <c r="A39" s="60"/>
      <c r="B39" s="16" t="s">
        <v>9</v>
      </c>
      <c r="C39" s="19"/>
    </row>
    <row r="40" spans="1:3" x14ac:dyDescent="0.2">
      <c r="A40" s="60"/>
      <c r="B40" s="16" t="s">
        <v>8</v>
      </c>
      <c r="C40" s="19"/>
    </row>
    <row r="41" spans="1:3" x14ac:dyDescent="0.2">
      <c r="A41" s="60"/>
      <c r="B41" s="16" t="s">
        <v>66</v>
      </c>
      <c r="C41" s="19"/>
    </row>
    <row r="42" spans="1:3" x14ac:dyDescent="0.2">
      <c r="A42" s="60"/>
      <c r="B42" s="16" t="s">
        <v>34</v>
      </c>
      <c r="C42" s="19"/>
    </row>
    <row r="43" spans="1:3" x14ac:dyDescent="0.2">
      <c r="A43" s="60"/>
      <c r="B43" s="16" t="s">
        <v>62</v>
      </c>
      <c r="C43" s="19"/>
    </row>
    <row r="44" spans="1:3" x14ac:dyDescent="0.2">
      <c r="A44" s="60"/>
      <c r="B44" s="16" t="s">
        <v>63</v>
      </c>
      <c r="C44" s="19"/>
    </row>
    <row r="45" spans="1:3" x14ac:dyDescent="0.2">
      <c r="A45" s="60"/>
      <c r="B45" s="16" t="s">
        <v>35</v>
      </c>
      <c r="C45" s="19"/>
    </row>
    <row r="46" spans="1:3" x14ac:dyDescent="0.2">
      <c r="A46" s="60"/>
      <c r="B46" s="16" t="s">
        <v>55</v>
      </c>
      <c r="C46" s="19"/>
    </row>
    <row r="47" spans="1:3" x14ac:dyDescent="0.2">
      <c r="A47" s="60"/>
      <c r="B47" s="16" t="s">
        <v>67</v>
      </c>
      <c r="C47" s="20"/>
    </row>
    <row r="48" spans="1:3" x14ac:dyDescent="0.2">
      <c r="A48" s="60"/>
      <c r="B48" s="16" t="s">
        <v>30</v>
      </c>
      <c r="C48" s="20"/>
    </row>
    <row r="49" spans="1:3" x14ac:dyDescent="0.2">
      <c r="A49" s="60"/>
      <c r="B49" s="16" t="s">
        <v>68</v>
      </c>
      <c r="C49" s="20"/>
    </row>
    <row r="50" spans="1:3" ht="22.5" x14ac:dyDescent="0.2">
      <c r="A50" s="60"/>
      <c r="B50" s="21" t="s">
        <v>53</v>
      </c>
      <c r="C50" s="20"/>
    </row>
    <row r="51" spans="1:3" ht="33.75" x14ac:dyDescent="0.2">
      <c r="A51" s="60"/>
      <c r="B51" s="24" t="s">
        <v>57</v>
      </c>
      <c r="C51" s="20"/>
    </row>
    <row r="52" spans="1:3" ht="0.75" customHeight="1" x14ac:dyDescent="0.2">
      <c r="A52" s="60"/>
      <c r="B52" s="25"/>
      <c r="C52" s="17"/>
    </row>
    <row r="53" spans="1:3" ht="123.75" hidden="1" customHeight="1" x14ac:dyDescent="0.2">
      <c r="A53" s="60"/>
      <c r="B53" s="23"/>
      <c r="C53" s="17"/>
    </row>
    <row r="54" spans="1:3" ht="270" hidden="1" customHeight="1" x14ac:dyDescent="0.2">
      <c r="A54" s="61"/>
      <c r="C54" s="17"/>
    </row>
    <row r="56" spans="1:3" s="17" customFormat="1" x14ac:dyDescent="0.2">
      <c r="A56" s="4"/>
      <c r="B56" s="22"/>
    </row>
    <row r="57" spans="1:3" s="17" customFormat="1" x14ac:dyDescent="0.2">
      <c r="A57" s="4"/>
      <c r="B57" s="22"/>
    </row>
    <row r="58" spans="1:3" s="17" customFormat="1" ht="15" x14ac:dyDescent="0.2">
      <c r="A58" s="41" t="s">
        <v>148</v>
      </c>
      <c r="B58" s="22"/>
    </row>
    <row r="59" spans="1:3" s="17" customFormat="1" x14ac:dyDescent="0.2">
      <c r="A59" s="4"/>
      <c r="B59" s="22"/>
    </row>
    <row r="60" spans="1:3" ht="24" x14ac:dyDescent="0.2">
      <c r="A60" s="5" t="s">
        <v>1</v>
      </c>
      <c r="B60" s="14" t="s">
        <v>0</v>
      </c>
      <c r="C60" s="15" t="s">
        <v>7</v>
      </c>
    </row>
    <row r="61" spans="1:3" x14ac:dyDescent="0.2">
      <c r="A61" s="59" t="s">
        <v>26</v>
      </c>
      <c r="B61" s="16" t="s">
        <v>29</v>
      </c>
      <c r="C61" s="19"/>
    </row>
    <row r="62" spans="1:3" x14ac:dyDescent="0.2">
      <c r="A62" s="60"/>
      <c r="B62" s="16" t="s">
        <v>149</v>
      </c>
      <c r="C62" s="19"/>
    </row>
    <row r="63" spans="1:3" x14ac:dyDescent="0.2">
      <c r="A63" s="60"/>
      <c r="B63" s="16" t="s">
        <v>32</v>
      </c>
      <c r="C63" s="20"/>
    </row>
    <row r="64" spans="1:3" x14ac:dyDescent="0.2">
      <c r="A64" s="60"/>
      <c r="B64" s="16" t="s">
        <v>28</v>
      </c>
      <c r="C64" s="19"/>
    </row>
    <row r="65" spans="1:3" ht="22.5" x14ac:dyDescent="0.2">
      <c r="A65" s="60"/>
      <c r="B65" s="16" t="s">
        <v>31</v>
      </c>
      <c r="C65" s="19"/>
    </row>
    <row r="66" spans="1:3" x14ac:dyDescent="0.2">
      <c r="A66" s="60"/>
      <c r="B66" s="16" t="s">
        <v>9</v>
      </c>
      <c r="C66" s="19"/>
    </row>
    <row r="67" spans="1:3" x14ac:dyDescent="0.2">
      <c r="A67" s="60"/>
      <c r="B67" s="16" t="s">
        <v>8</v>
      </c>
      <c r="C67" s="19"/>
    </row>
    <row r="68" spans="1:3" x14ac:dyDescent="0.2">
      <c r="A68" s="60"/>
      <c r="B68" s="16" t="s">
        <v>150</v>
      </c>
      <c r="C68" s="19"/>
    </row>
    <row r="69" spans="1:3" x14ac:dyDescent="0.2">
      <c r="A69" s="60"/>
      <c r="B69" s="16" t="s">
        <v>34</v>
      </c>
      <c r="C69" s="19"/>
    </row>
    <row r="70" spans="1:3" x14ac:dyDescent="0.2">
      <c r="A70" s="60"/>
      <c r="B70" s="16" t="s">
        <v>62</v>
      </c>
      <c r="C70" s="19"/>
    </row>
    <row r="71" spans="1:3" x14ac:dyDescent="0.2">
      <c r="A71" s="60"/>
      <c r="B71" s="16" t="s">
        <v>63</v>
      </c>
      <c r="C71" s="19"/>
    </row>
    <row r="72" spans="1:3" x14ac:dyDescent="0.2">
      <c r="A72" s="60"/>
      <c r="B72" s="16" t="s">
        <v>35</v>
      </c>
      <c r="C72" s="19"/>
    </row>
    <row r="73" spans="1:3" x14ac:dyDescent="0.2">
      <c r="A73" s="60"/>
      <c r="B73" s="16" t="s">
        <v>55</v>
      </c>
      <c r="C73" s="19"/>
    </row>
    <row r="74" spans="1:3" x14ac:dyDescent="0.2">
      <c r="A74" s="60"/>
      <c r="B74" s="16" t="s">
        <v>151</v>
      </c>
      <c r="C74" s="20"/>
    </row>
    <row r="75" spans="1:3" x14ac:dyDescent="0.2">
      <c r="A75" s="60"/>
      <c r="B75" s="16" t="s">
        <v>152</v>
      </c>
      <c r="C75" s="20"/>
    </row>
    <row r="76" spans="1:3" x14ac:dyDescent="0.2">
      <c r="A76" s="60"/>
      <c r="B76" s="16" t="s">
        <v>153</v>
      </c>
      <c r="C76" s="20"/>
    </row>
    <row r="77" spans="1:3" ht="22.5" x14ac:dyDescent="0.2">
      <c r="A77" s="60"/>
      <c r="B77" s="21" t="s">
        <v>53</v>
      </c>
      <c r="C77" s="20"/>
    </row>
    <row r="78" spans="1:3" ht="33.75" x14ac:dyDescent="0.2">
      <c r="A78" s="60"/>
      <c r="B78" s="24" t="s">
        <v>57</v>
      </c>
      <c r="C78" s="20"/>
    </row>
    <row r="79" spans="1:3" x14ac:dyDescent="0.2">
      <c r="A79" s="60"/>
      <c r="B79" s="25"/>
      <c r="C79" s="17"/>
    </row>
    <row r="80" spans="1:3" x14ac:dyDescent="0.2">
      <c r="A80" s="60"/>
      <c r="B80" s="23"/>
      <c r="C80" s="17"/>
    </row>
    <row r="81" spans="1:3" x14ac:dyDescent="0.2">
      <c r="A81" s="61"/>
      <c r="C81" s="17"/>
    </row>
    <row r="84" spans="1:3" ht="15" x14ac:dyDescent="0.2">
      <c r="A84" s="2" t="s">
        <v>154</v>
      </c>
      <c r="B84" s="23"/>
      <c r="C84" s="17"/>
    </row>
    <row r="85" spans="1:3" x14ac:dyDescent="0.2">
      <c r="A85" s="17"/>
      <c r="C85" s="17"/>
    </row>
    <row r="86" spans="1:3" ht="24" x14ac:dyDescent="0.2">
      <c r="A86" s="38" t="s">
        <v>1</v>
      </c>
      <c r="B86" s="39" t="s">
        <v>0</v>
      </c>
      <c r="C86" s="40" t="s">
        <v>7</v>
      </c>
    </row>
    <row r="87" spans="1:3" x14ac:dyDescent="0.2">
      <c r="A87" s="59" t="s">
        <v>26</v>
      </c>
      <c r="B87" s="16" t="s">
        <v>74</v>
      </c>
      <c r="C87" s="20"/>
    </row>
    <row r="88" spans="1:3" x14ac:dyDescent="0.2">
      <c r="A88" s="60"/>
      <c r="B88" s="16" t="s">
        <v>72</v>
      </c>
      <c r="C88" s="20"/>
    </row>
    <row r="89" spans="1:3" ht="22.5" x14ac:dyDescent="0.2">
      <c r="A89" s="60"/>
      <c r="B89" s="16" t="s">
        <v>78</v>
      </c>
      <c r="C89" s="20"/>
    </row>
    <row r="90" spans="1:3" x14ac:dyDescent="0.2">
      <c r="A90" s="60"/>
      <c r="B90" s="16" t="s">
        <v>73</v>
      </c>
      <c r="C90" s="20"/>
    </row>
    <row r="91" spans="1:3" x14ac:dyDescent="0.2">
      <c r="A91" s="60"/>
      <c r="B91" s="16" t="s">
        <v>75</v>
      </c>
      <c r="C91" s="20"/>
    </row>
    <row r="92" spans="1:3" x14ac:dyDescent="0.2">
      <c r="A92" s="60"/>
      <c r="B92" s="16" t="s">
        <v>76</v>
      </c>
      <c r="C92" s="20"/>
    </row>
    <row r="93" spans="1:3" x14ac:dyDescent="0.2">
      <c r="A93" s="60"/>
      <c r="B93" s="16" t="s">
        <v>77</v>
      </c>
      <c r="C93" s="20"/>
    </row>
    <row r="94" spans="1:3" x14ac:dyDescent="0.2">
      <c r="A94" s="60"/>
      <c r="B94" s="21" t="s">
        <v>79</v>
      </c>
      <c r="C94" s="20"/>
    </row>
    <row r="95" spans="1:3" x14ac:dyDescent="0.2">
      <c r="A95" s="60"/>
      <c r="B95" s="21" t="s">
        <v>80</v>
      </c>
      <c r="C95" s="20"/>
    </row>
    <row r="99" spans="1:3" ht="15" x14ac:dyDescent="0.2">
      <c r="A99" s="2" t="s">
        <v>155</v>
      </c>
      <c r="B99" s="23"/>
      <c r="C99" s="17"/>
    </row>
    <row r="100" spans="1:3" x14ac:dyDescent="0.2">
      <c r="A100" s="17"/>
      <c r="C100" s="17"/>
    </row>
    <row r="101" spans="1:3" ht="24" x14ac:dyDescent="0.2">
      <c r="A101" s="38" t="s">
        <v>1</v>
      </c>
      <c r="B101" s="39" t="s">
        <v>0</v>
      </c>
      <c r="C101" s="40" t="s">
        <v>7</v>
      </c>
    </row>
    <row r="102" spans="1:3" x14ac:dyDescent="0.2">
      <c r="A102" s="59" t="s">
        <v>26</v>
      </c>
      <c r="B102" s="16" t="s">
        <v>74</v>
      </c>
      <c r="C102" s="20"/>
    </row>
    <row r="103" spans="1:3" x14ac:dyDescent="0.2">
      <c r="A103" s="60"/>
      <c r="B103" s="16" t="s">
        <v>72</v>
      </c>
      <c r="C103" s="20"/>
    </row>
    <row r="104" spans="1:3" ht="22.5" x14ac:dyDescent="0.2">
      <c r="A104" s="60"/>
      <c r="B104" s="16" t="s">
        <v>78</v>
      </c>
      <c r="C104" s="20"/>
    </row>
    <row r="105" spans="1:3" x14ac:dyDescent="0.2">
      <c r="A105" s="60"/>
      <c r="B105" s="16" t="s">
        <v>82</v>
      </c>
      <c r="C105" s="20"/>
    </row>
    <row r="106" spans="1:3" x14ac:dyDescent="0.2">
      <c r="A106" s="60"/>
      <c r="B106" s="16" t="s">
        <v>81</v>
      </c>
      <c r="C106" s="20"/>
    </row>
    <row r="107" spans="1:3" x14ac:dyDescent="0.2">
      <c r="A107" s="60"/>
      <c r="B107" s="16" t="s">
        <v>76</v>
      </c>
      <c r="C107" s="20"/>
    </row>
    <row r="108" spans="1:3" x14ac:dyDescent="0.2">
      <c r="A108" s="60"/>
      <c r="B108" s="16" t="s">
        <v>77</v>
      </c>
      <c r="C108" s="20"/>
    </row>
    <row r="109" spans="1:3" x14ac:dyDescent="0.2">
      <c r="A109" s="60"/>
      <c r="B109" s="21" t="s">
        <v>79</v>
      </c>
      <c r="C109" s="20"/>
    </row>
    <row r="110" spans="1:3" x14ac:dyDescent="0.2">
      <c r="A110" s="60"/>
      <c r="B110" s="21" t="s">
        <v>83</v>
      </c>
      <c r="C110" s="20"/>
    </row>
    <row r="114" spans="1:3" ht="15" x14ac:dyDescent="0.2">
      <c r="A114" s="2" t="s">
        <v>157</v>
      </c>
      <c r="B114" s="23"/>
      <c r="C114" s="17"/>
    </row>
    <row r="115" spans="1:3" x14ac:dyDescent="0.2">
      <c r="A115" s="17"/>
      <c r="C115" s="17"/>
    </row>
    <row r="116" spans="1:3" ht="24" x14ac:dyDescent="0.2">
      <c r="A116" s="38" t="s">
        <v>1</v>
      </c>
      <c r="B116" s="39" t="s">
        <v>0</v>
      </c>
      <c r="C116" s="40" t="s">
        <v>7</v>
      </c>
    </row>
    <row r="117" spans="1:3" x14ac:dyDescent="0.2">
      <c r="A117" s="60" t="s">
        <v>26</v>
      </c>
      <c r="B117" s="16" t="s">
        <v>89</v>
      </c>
      <c r="C117" s="20"/>
    </row>
    <row r="118" spans="1:3" x14ac:dyDescent="0.2">
      <c r="A118" s="60"/>
      <c r="B118" s="16" t="s">
        <v>90</v>
      </c>
      <c r="C118" s="20"/>
    </row>
    <row r="119" spans="1:3" x14ac:dyDescent="0.2">
      <c r="A119" s="60"/>
      <c r="B119" s="21" t="s">
        <v>91</v>
      </c>
      <c r="C119" s="20"/>
    </row>
    <row r="120" spans="1:3" x14ac:dyDescent="0.2">
      <c r="A120" s="60"/>
      <c r="B120" s="16" t="s">
        <v>84</v>
      </c>
      <c r="C120" s="20"/>
    </row>
    <row r="121" spans="1:3" x14ac:dyDescent="0.2">
      <c r="A121" s="60"/>
      <c r="B121" s="16" t="s">
        <v>85</v>
      </c>
      <c r="C121" s="20"/>
    </row>
    <row r="122" spans="1:3" x14ac:dyDescent="0.2">
      <c r="A122" s="60"/>
      <c r="B122" s="16" t="s">
        <v>86</v>
      </c>
      <c r="C122" s="20"/>
    </row>
    <row r="123" spans="1:3" x14ac:dyDescent="0.2">
      <c r="A123" s="60"/>
      <c r="B123" s="16" t="s">
        <v>87</v>
      </c>
      <c r="C123" s="20"/>
    </row>
    <row r="124" spans="1:3" x14ac:dyDescent="0.2">
      <c r="A124" s="61"/>
      <c r="B124" s="21" t="s">
        <v>88</v>
      </c>
      <c r="C124" s="20"/>
    </row>
    <row r="128" spans="1:3" ht="15" x14ac:dyDescent="0.2">
      <c r="A128" s="2" t="s">
        <v>158</v>
      </c>
      <c r="B128" s="23"/>
      <c r="C128" s="17"/>
    </row>
    <row r="129" spans="1:3" s="17" customFormat="1" x14ac:dyDescent="0.2">
      <c r="B129" s="22"/>
    </row>
    <row r="130" spans="1:3" ht="24" x14ac:dyDescent="0.2">
      <c r="A130" s="38" t="s">
        <v>1</v>
      </c>
      <c r="B130" s="39" t="s">
        <v>0</v>
      </c>
      <c r="C130" s="40" t="s">
        <v>7</v>
      </c>
    </row>
    <row r="131" spans="1:3" x14ac:dyDescent="0.2">
      <c r="A131" s="62" t="s">
        <v>92</v>
      </c>
      <c r="B131" s="16" t="s">
        <v>99</v>
      </c>
      <c r="C131" s="20"/>
    </row>
    <row r="132" spans="1:3" x14ac:dyDescent="0.2">
      <c r="A132" s="62"/>
      <c r="B132" s="16" t="s">
        <v>100</v>
      </c>
      <c r="C132" s="20"/>
    </row>
    <row r="133" spans="1:3" x14ac:dyDescent="0.2">
      <c r="A133" s="62"/>
      <c r="B133" s="21" t="s">
        <v>101</v>
      </c>
      <c r="C133" s="20"/>
    </row>
    <row r="134" spans="1:3" x14ac:dyDescent="0.2">
      <c r="A134" s="62"/>
      <c r="B134" s="21" t="s">
        <v>102</v>
      </c>
      <c r="C134" s="20"/>
    </row>
    <row r="135" spans="1:3" x14ac:dyDescent="0.2">
      <c r="A135" s="62"/>
      <c r="B135" s="21" t="s">
        <v>103</v>
      </c>
      <c r="C135" s="20"/>
    </row>
    <row r="136" spans="1:3" x14ac:dyDescent="0.2">
      <c r="A136" s="62"/>
      <c r="B136" s="16" t="s">
        <v>93</v>
      </c>
      <c r="C136" s="20"/>
    </row>
    <row r="137" spans="1:3" x14ac:dyDescent="0.2">
      <c r="A137" s="62"/>
      <c r="B137" s="16" t="s">
        <v>104</v>
      </c>
      <c r="C137" s="20"/>
    </row>
    <row r="138" spans="1:3" x14ac:dyDescent="0.2">
      <c r="A138" s="62"/>
      <c r="B138" s="16" t="s">
        <v>94</v>
      </c>
      <c r="C138" s="20"/>
    </row>
    <row r="139" spans="1:3" x14ac:dyDescent="0.2">
      <c r="A139" s="62"/>
      <c r="B139" s="16" t="s">
        <v>95</v>
      </c>
      <c r="C139" s="20"/>
    </row>
    <row r="140" spans="1:3" ht="22.5" x14ac:dyDescent="0.2">
      <c r="A140" s="62"/>
      <c r="B140" s="16" t="s">
        <v>96</v>
      </c>
      <c r="C140" s="20"/>
    </row>
    <row r="141" spans="1:3" x14ac:dyDescent="0.2">
      <c r="A141" s="62"/>
      <c r="B141" s="16" t="s">
        <v>97</v>
      </c>
      <c r="C141" s="20"/>
    </row>
    <row r="142" spans="1:3" x14ac:dyDescent="0.2">
      <c r="A142" s="62"/>
      <c r="B142" s="21" t="s">
        <v>105</v>
      </c>
      <c r="C142" s="20"/>
    </row>
    <row r="146" spans="1:3" ht="15" x14ac:dyDescent="0.2">
      <c r="A146" s="2" t="s">
        <v>159</v>
      </c>
      <c r="B146" s="23"/>
      <c r="C146" s="17"/>
    </row>
    <row r="147" spans="1:3" x14ac:dyDescent="0.2">
      <c r="A147" s="17"/>
      <c r="C147" s="17"/>
    </row>
    <row r="148" spans="1:3" ht="24" x14ac:dyDescent="0.2">
      <c r="A148" s="38" t="s">
        <v>1</v>
      </c>
      <c r="B148" s="39" t="s">
        <v>0</v>
      </c>
      <c r="C148" s="40" t="s">
        <v>7</v>
      </c>
    </row>
    <row r="149" spans="1:3" x14ac:dyDescent="0.2">
      <c r="A149" s="62" t="s">
        <v>111</v>
      </c>
      <c r="B149" s="16" t="s">
        <v>107</v>
      </c>
      <c r="C149" s="20"/>
    </row>
    <row r="150" spans="1:3" x14ac:dyDescent="0.2">
      <c r="A150" s="62"/>
      <c r="B150" s="16" t="s">
        <v>108</v>
      </c>
      <c r="C150" s="20"/>
    </row>
    <row r="151" spans="1:3" x14ac:dyDescent="0.2">
      <c r="A151" s="62"/>
      <c r="B151" s="16" t="s">
        <v>110</v>
      </c>
      <c r="C151" s="20"/>
    </row>
    <row r="152" spans="1:3" x14ac:dyDescent="0.2">
      <c r="A152" s="62"/>
      <c r="B152" s="16" t="s">
        <v>109</v>
      </c>
      <c r="C152" s="20"/>
    </row>
    <row r="156" spans="1:3" ht="15" x14ac:dyDescent="0.2">
      <c r="A156" s="2" t="s">
        <v>160</v>
      </c>
      <c r="B156" s="23"/>
      <c r="C156" s="17"/>
    </row>
    <row r="157" spans="1:3" x14ac:dyDescent="0.2">
      <c r="A157" s="17"/>
      <c r="C157" s="17"/>
    </row>
    <row r="158" spans="1:3" ht="24" x14ac:dyDescent="0.2">
      <c r="A158" s="38" t="s">
        <v>1</v>
      </c>
      <c r="B158" s="39" t="s">
        <v>0</v>
      </c>
      <c r="C158" s="40" t="s">
        <v>7</v>
      </c>
    </row>
    <row r="159" spans="1:3" x14ac:dyDescent="0.2">
      <c r="A159" s="62" t="s">
        <v>92</v>
      </c>
      <c r="B159" s="16" t="s">
        <v>145</v>
      </c>
      <c r="C159" s="20"/>
    </row>
    <row r="160" spans="1:3" x14ac:dyDescent="0.2">
      <c r="A160" s="62"/>
      <c r="B160" s="16" t="s">
        <v>112</v>
      </c>
      <c r="C160" s="20"/>
    </row>
    <row r="161" spans="1:3" x14ac:dyDescent="0.2">
      <c r="A161" s="62"/>
      <c r="B161" s="16" t="s">
        <v>113</v>
      </c>
      <c r="C161" s="20"/>
    </row>
    <row r="165" spans="1:3" ht="15" x14ac:dyDescent="0.2">
      <c r="A165" s="2" t="s">
        <v>156</v>
      </c>
      <c r="B165" s="23"/>
      <c r="C165" s="17"/>
    </row>
    <row r="166" spans="1:3" x14ac:dyDescent="0.2">
      <c r="A166" s="17"/>
      <c r="C166" s="17"/>
    </row>
    <row r="167" spans="1:3" ht="24" x14ac:dyDescent="0.2">
      <c r="A167" s="38" t="s">
        <v>1</v>
      </c>
      <c r="B167" s="39" t="s">
        <v>0</v>
      </c>
      <c r="C167" s="40" t="s">
        <v>7</v>
      </c>
    </row>
    <row r="168" spans="1:3" ht="15" customHeight="1" x14ac:dyDescent="0.2">
      <c r="A168" s="62" t="s">
        <v>114</v>
      </c>
      <c r="B168" s="55" t="s">
        <v>115</v>
      </c>
      <c r="C168" s="57"/>
    </row>
    <row r="169" spans="1:3" ht="40.5" customHeight="1" x14ac:dyDescent="0.2">
      <c r="A169" s="62"/>
      <c r="B169" s="56"/>
      <c r="C169" s="58"/>
    </row>
    <row r="170" spans="1:3" ht="21" customHeight="1" x14ac:dyDescent="0.2">
      <c r="A170" s="62"/>
      <c r="B170" s="43" t="s">
        <v>116</v>
      </c>
      <c r="C170" s="20"/>
    </row>
    <row r="171" spans="1:3" s="17" customFormat="1" ht="22.5" x14ac:dyDescent="0.2">
      <c r="A171" s="42"/>
      <c r="B171" s="46" t="s">
        <v>170</v>
      </c>
      <c r="C171" s="20"/>
    </row>
    <row r="172" spans="1:3" s="17" customFormat="1" ht="60" customHeight="1" x14ac:dyDescent="0.2">
      <c r="A172" s="42" t="s">
        <v>146</v>
      </c>
      <c r="B172" s="43" t="s">
        <v>161</v>
      </c>
      <c r="C172" s="20"/>
    </row>
    <row r="173" spans="1:3" ht="33.75" x14ac:dyDescent="0.2">
      <c r="A173" s="62" t="s">
        <v>117</v>
      </c>
      <c r="B173" s="43" t="s">
        <v>118</v>
      </c>
      <c r="C173" s="20"/>
    </row>
    <row r="174" spans="1:3" ht="56.25" x14ac:dyDescent="0.2">
      <c r="A174" s="62"/>
      <c r="B174" s="43" t="s">
        <v>141</v>
      </c>
      <c r="C174" s="20"/>
    </row>
    <row r="175" spans="1:3" x14ac:dyDescent="0.2">
      <c r="A175" s="62"/>
      <c r="B175" s="43" t="s">
        <v>142</v>
      </c>
      <c r="C175" s="20"/>
    </row>
    <row r="176" spans="1:3" ht="45" x14ac:dyDescent="0.2">
      <c r="A176" s="42" t="s">
        <v>119</v>
      </c>
      <c r="B176" s="43" t="s">
        <v>120</v>
      </c>
      <c r="C176" s="20"/>
    </row>
    <row r="177" spans="1:3" ht="22.5" x14ac:dyDescent="0.2">
      <c r="A177" s="59" t="s">
        <v>121</v>
      </c>
      <c r="B177" s="43" t="s">
        <v>122</v>
      </c>
      <c r="C177" s="20"/>
    </row>
    <row r="178" spans="1:3" ht="22.5" x14ac:dyDescent="0.2">
      <c r="A178" s="60"/>
      <c r="B178" s="43" t="s">
        <v>123</v>
      </c>
      <c r="C178" s="20"/>
    </row>
    <row r="179" spans="1:3" x14ac:dyDescent="0.2">
      <c r="A179" s="61"/>
      <c r="B179" s="43" t="s">
        <v>124</v>
      </c>
      <c r="C179" s="20"/>
    </row>
    <row r="180" spans="1:3" ht="22.5" x14ac:dyDescent="0.2">
      <c r="A180" s="59" t="s">
        <v>125</v>
      </c>
      <c r="B180" s="43" t="s">
        <v>126</v>
      </c>
      <c r="C180" s="20"/>
    </row>
    <row r="181" spans="1:3" ht="22.5" x14ac:dyDescent="0.2">
      <c r="A181" s="60"/>
      <c r="B181" s="43" t="s">
        <v>127</v>
      </c>
      <c r="C181" s="20"/>
    </row>
    <row r="182" spans="1:3" x14ac:dyDescent="0.2">
      <c r="A182" s="59" t="s">
        <v>143</v>
      </c>
      <c r="B182" s="43" t="s">
        <v>128</v>
      </c>
      <c r="C182" s="20"/>
    </row>
    <row r="183" spans="1:3" ht="22.5" x14ac:dyDescent="0.2">
      <c r="A183" s="60"/>
      <c r="B183" s="43" t="s">
        <v>129</v>
      </c>
      <c r="C183" s="20"/>
    </row>
    <row r="184" spans="1:3" x14ac:dyDescent="0.2">
      <c r="A184" s="60"/>
      <c r="B184" s="43" t="s">
        <v>130</v>
      </c>
      <c r="C184" s="20"/>
    </row>
    <row r="185" spans="1:3" x14ac:dyDescent="0.2">
      <c r="A185" s="61"/>
      <c r="B185" s="43" t="s">
        <v>131</v>
      </c>
      <c r="C185" s="20"/>
    </row>
    <row r="186" spans="1:3" x14ac:dyDescent="0.2">
      <c r="A186" s="62" t="s">
        <v>132</v>
      </c>
      <c r="B186" s="16" t="s">
        <v>133</v>
      </c>
      <c r="C186" s="20"/>
    </row>
    <row r="187" spans="1:3" x14ac:dyDescent="0.2">
      <c r="A187" s="62"/>
      <c r="B187" s="16" t="s">
        <v>134</v>
      </c>
      <c r="C187" s="20"/>
    </row>
    <row r="188" spans="1:3" x14ac:dyDescent="0.2">
      <c r="A188" s="62"/>
      <c r="B188" s="21" t="s">
        <v>135</v>
      </c>
      <c r="C188" s="20"/>
    </row>
    <row r="189" spans="1:3" ht="22.5" x14ac:dyDescent="0.2">
      <c r="A189" s="44" t="s">
        <v>136</v>
      </c>
      <c r="B189" s="16" t="s">
        <v>137</v>
      </c>
      <c r="C189" s="20"/>
    </row>
    <row r="190" spans="1:3" ht="22.5" x14ac:dyDescent="0.2">
      <c r="A190" s="62" t="s">
        <v>138</v>
      </c>
      <c r="B190" s="16" t="s">
        <v>139</v>
      </c>
      <c r="C190" s="20"/>
    </row>
    <row r="191" spans="1:3" x14ac:dyDescent="0.2">
      <c r="A191" s="62"/>
      <c r="B191" s="16" t="s">
        <v>140</v>
      </c>
      <c r="C191" s="20"/>
    </row>
  </sheetData>
  <mergeCells count="21">
    <mergeCell ref="A61:A81"/>
    <mergeCell ref="A7:A27"/>
    <mergeCell ref="A34:A54"/>
    <mergeCell ref="A87:A95"/>
    <mergeCell ref="A102:A110"/>
    <mergeCell ref="A117:A119"/>
    <mergeCell ref="A135:A138"/>
    <mergeCell ref="A139:A142"/>
    <mergeCell ref="A149:A152"/>
    <mergeCell ref="A159:A161"/>
    <mergeCell ref="A120:A124"/>
    <mergeCell ref="A131:A134"/>
    <mergeCell ref="B168:B169"/>
    <mergeCell ref="C168:C169"/>
    <mergeCell ref="A182:A185"/>
    <mergeCell ref="A186:A188"/>
    <mergeCell ref="A190:A191"/>
    <mergeCell ref="A168:A170"/>
    <mergeCell ref="A173:A175"/>
    <mergeCell ref="A177:A179"/>
    <mergeCell ref="A180:A181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Troškovnik</vt:lpstr>
      <vt:lpstr>Tražene specifikacije</vt:lpstr>
      <vt:lpstr>'Tražene specifikacije'!Print_Area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Troškovnik WiFi4EU</dc:title>
  <dc:creator>Općina Punat</dc:creator>
  <cp:lastModifiedBy>Anamarija Rimay</cp:lastModifiedBy>
  <cp:lastPrinted>2018-05-22T12:35:07Z</cp:lastPrinted>
  <dcterms:created xsi:type="dcterms:W3CDTF">2017-04-13T07:23:03Z</dcterms:created>
  <dcterms:modified xsi:type="dcterms:W3CDTF">2021-09-08T11:23:47Z</dcterms:modified>
</cp:coreProperties>
</file>