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Korisnik\Desktop\DANO\2020\NABAVA\JAVNI POZIVI\pomorsko dobro Stara Baska\"/>
    </mc:Choice>
  </mc:AlternateContent>
  <xr:revisionPtr revIDLastSave="0" documentId="13_ncr:1_{A473CBDC-E10A-448F-9597-9466264F21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  <c r="E6" i="1"/>
  <c r="E14" i="1"/>
  <c r="E32" i="1" l="1"/>
  <c r="E24" i="1"/>
  <c r="E23" i="1"/>
  <c r="E22" i="1"/>
  <c r="E30" i="1"/>
  <c r="E28" i="1"/>
  <c r="E19" i="1" l="1"/>
  <c r="E11" i="1"/>
  <c r="E13" i="1"/>
  <c r="E26" i="1"/>
  <c r="E34" i="1" l="1"/>
  <c r="E9" i="1"/>
  <c r="E15" i="1" s="1"/>
  <c r="E35" i="1" l="1"/>
  <c r="E36" i="1" l="1"/>
  <c r="E37" i="1" s="1"/>
</calcChain>
</file>

<file path=xl/sharedStrings.xml><?xml version="1.0" encoding="utf-8"?>
<sst xmlns="http://schemas.openxmlformats.org/spreadsheetml/2006/main" count="55" uniqueCount="45">
  <si>
    <t>m3</t>
  </si>
  <si>
    <t>opis stavke</t>
  </si>
  <si>
    <t>jed. mj.</t>
  </si>
  <si>
    <t>kol.</t>
  </si>
  <si>
    <t>jed. cijena</t>
  </si>
  <si>
    <t>ukupno</t>
  </si>
  <si>
    <t>1.</t>
  </si>
  <si>
    <t>2.</t>
  </si>
  <si>
    <t>3.</t>
  </si>
  <si>
    <t>kg</t>
  </si>
  <si>
    <t xml:space="preserve">2. </t>
  </si>
  <si>
    <t>m2</t>
  </si>
  <si>
    <t xml:space="preserve">1. </t>
  </si>
  <si>
    <t>4.</t>
  </si>
  <si>
    <t>Zatrpavanje iza zidova materijalom iz iskopa. Zbijanje vršiti ručnim nabijačima u slojevima max. 50 cm.</t>
  </si>
  <si>
    <t xml:space="preserve">kamen </t>
  </si>
  <si>
    <t>beton</t>
  </si>
  <si>
    <t>oplata</t>
  </si>
  <si>
    <t>5.</t>
  </si>
  <si>
    <t>6.</t>
  </si>
  <si>
    <t>kom</t>
  </si>
  <si>
    <t>4. Demontaža i ponovna montaža znaka upozorenja na betonski temelj dimenzija 40*40 cm.</t>
  </si>
  <si>
    <t>A. Pripremni radovi</t>
  </si>
  <si>
    <t>UKUPNO</t>
  </si>
  <si>
    <t>B - zemljani radovi</t>
  </si>
  <si>
    <t>Rušenje postojećeg betonskog stubišta. Materijal iskoristiti za izradu nasipa novog stubišta.</t>
  </si>
  <si>
    <t xml:space="preserve">Izrada procjednica(barbakana). Postavljaju se na svakih 1,0 metar dužine zida. Za vrijeme ugradnje cijevi moraju biti dobro osigurane protiv pomicanja i eventualnog oštećenja cijevi.  Cijevi koje su predviđene za ugradnju moraju biti ispitane na kakvoću, a njihovu primjenu odobrava nadzorni inženjer. Obračun po komadu izvedene procjednice.       </t>
  </si>
  <si>
    <t>C - betonski i armirački radovi</t>
  </si>
  <si>
    <t>Izrada temelja zida i stepeništa betonom klase C 20/25, u svemu prema nacrtima i detaljima iz priloga. Obračun je po m3  ugrađenog betona po projektiranom presjeku, a u cijeni je uključena dobava betona, svi prijevozi i prijenosi, izrada i demontaža oplate, rad na ugradbi i njezi betona, te sav drugi potrebni rad i materijal.</t>
  </si>
  <si>
    <r>
      <t xml:space="preserve">Nabava, doprema i postavljanje mrežaste armature </t>
    </r>
    <r>
      <rPr>
        <b/>
        <sz val="11"/>
        <color theme="1"/>
        <rFont val="Calibri"/>
        <family val="2"/>
        <charset val="238"/>
        <scheme val="minor"/>
      </rPr>
      <t>Q335</t>
    </r>
    <r>
      <rPr>
        <sz val="11"/>
        <color theme="1"/>
        <rFont val="Calibri"/>
        <family val="2"/>
        <charset val="238"/>
        <scheme val="minor"/>
      </rPr>
      <t>. U potporne zidove i stepeništa. Prije ugradnje armaturu treba očistiti od prljavštine i hrđe, te povezati. U cijenu ulazi nabava, ispravljanje, sječenje, čišćenje, prijevoz i vezanje. Obračun po kg postavljene armature.</t>
    </r>
  </si>
  <si>
    <r>
      <t xml:space="preserve">Nabava, doprema i postavljanje armature </t>
    </r>
    <r>
      <rPr>
        <b/>
        <sz val="11"/>
        <color theme="1"/>
        <rFont val="Calibri"/>
        <family val="2"/>
        <charset val="238"/>
        <scheme val="minor"/>
      </rPr>
      <t>RA fi 8</t>
    </r>
    <r>
      <rPr>
        <sz val="11"/>
        <color theme="1"/>
        <rFont val="Calibri"/>
        <family val="2"/>
        <charset val="238"/>
        <scheme val="minor"/>
      </rPr>
      <t xml:space="preserve"> mm u temelje zidova i stubište. Treba postaviti armaturu točno prema detalju iz priloga. Prije ugradnje armaturu treba očistiti od prljavštine i hrđe, te povezati. U cijenu ulazi nabava, ispravljanje, sječenje, čišćenje, prijevoz i vezanje. Obračun po kg postavljene armature.</t>
    </r>
  </si>
  <si>
    <r>
      <t xml:space="preserve">Nabava, doprema i postavljanje armature </t>
    </r>
    <r>
      <rPr>
        <b/>
        <sz val="11"/>
        <color theme="1"/>
        <rFont val="Calibri"/>
        <family val="2"/>
        <charset val="238"/>
        <scheme val="minor"/>
      </rPr>
      <t>GA fi 6</t>
    </r>
    <r>
      <rPr>
        <sz val="11"/>
        <color theme="1"/>
        <rFont val="Calibri"/>
        <family val="2"/>
        <charset val="238"/>
        <scheme val="minor"/>
      </rPr>
      <t xml:space="preserve"> mm za vilice temelja zidova i stubišta. Treba postaviti armaturu točno prema detalju iz priloga. Prije ugradnje armaturu treba očistiti od prljavštine i hrđe, te povezati. U cijenu ulazi nabava, ispravljanje, sječenje, čišćenje, prijevoz i vezanje. Obračun po kg postavljene armature.</t>
    </r>
  </si>
  <si>
    <t xml:space="preserve">sati </t>
  </si>
  <si>
    <t>B - zemljani radovi UKUPNO:</t>
  </si>
  <si>
    <t>C - betonski i armirački radovi UKUPNO:</t>
  </si>
  <si>
    <t>SVEUKUPNO A,B,C:</t>
  </si>
  <si>
    <t>Iskop za temelje zidova i stubišta. Izvodi se u materijelu "A" kategorije. Obračun po m3 iskopa u sraslom stanju. Materijal iz iskopa se iskorištava za zasipavanje iza novog zida, te uređenje pokosa.</t>
  </si>
  <si>
    <t xml:space="preserve">Izrada armirano betonskog zida visine 100 cm, betonom razreda C30/37, zid debljine 30 cm. Prednje lice oblaže se kamenom debljine 10 cm.  Betoniranje armirano - betonskog zida, u dvostranoj oplati. U cijenu uključena dobava, doprema, ugradnja i njega betona C30/37 sa svom potrebnom oplatom, dobava, doprema i ugradnja kamena. </t>
  </si>
  <si>
    <t>zid dužine 12 m, visine 1 m i debljine 30 cm sa jednim licem obloženim kamenom, betonsko stubište uz zid.</t>
  </si>
  <si>
    <t>TROŠKOVNIK ZA IZRADU POTPORNOG ZIDA I STEPENIŠTA U STAROJ BAŠKI</t>
  </si>
  <si>
    <t>25% PDV</t>
  </si>
  <si>
    <t>1. Strojno čiščenje plaže od obrušenog kamenja te većih samaca. Prikupljeno kamenje upotrijebiti za uređenje pokosa iznad novog AB zida i stubišta.</t>
  </si>
  <si>
    <t>Punat, __. siječnja 2020. godine</t>
  </si>
  <si>
    <t>Ponuditelj:</t>
  </si>
  <si>
    <t>Prilog 2c.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</si>
</sst>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_-* #,##0.00\ _k_n_-;\-* #,##0.00\ _k_n_-;_-* \-??\ _k_n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4" fillId="0" borderId="0">
      <alignment horizontal="right" vertical="top"/>
    </xf>
    <xf numFmtId="0" fontId="5" fillId="0" borderId="0">
      <alignment horizontal="justify" vertical="top" wrapText="1"/>
    </xf>
    <xf numFmtId="0" fontId="4" fillId="0" borderId="0">
      <alignment horizontal="left"/>
    </xf>
    <xf numFmtId="4" fontId="5" fillId="0" borderId="0">
      <alignment horizontal="right"/>
    </xf>
    <xf numFmtId="0" fontId="5" fillId="0" borderId="0">
      <alignment horizontal="right"/>
    </xf>
    <xf numFmtId="4" fontId="5" fillId="0" borderId="0">
      <alignment horizontal="right" wrapText="1"/>
    </xf>
    <xf numFmtId="0" fontId="5" fillId="0" borderId="0">
      <alignment horizontal="right"/>
    </xf>
    <xf numFmtId="0" fontId="3" fillId="0" borderId="0"/>
    <xf numFmtId="0" fontId="3" fillId="0" borderId="0"/>
    <xf numFmtId="164" fontId="3" fillId="0" borderId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0" fontId="0" fillId="0" borderId="3" xfId="0" applyBorder="1"/>
    <xf numFmtId="0" fontId="6" fillId="0" borderId="4" xfId="14" applyBorder="1"/>
    <xf numFmtId="0" fontId="0" fillId="0" borderId="0" xfId="0" applyAlignment="1">
      <alignment horizontal="right" wrapText="1"/>
    </xf>
    <xf numFmtId="0" fontId="0" fillId="0" borderId="5" xfId="0" applyBorder="1"/>
    <xf numFmtId="8" fontId="0" fillId="0" borderId="5" xfId="0" applyNumberFormat="1" applyBorder="1"/>
    <xf numFmtId="4" fontId="0" fillId="0" borderId="5" xfId="0" applyNumberFormat="1" applyBorder="1"/>
    <xf numFmtId="0" fontId="6" fillId="0" borderId="6" xfId="14" applyBorder="1"/>
    <xf numFmtId="0" fontId="0" fillId="0" borderId="7" xfId="0" applyBorder="1"/>
    <xf numFmtId="0" fontId="0" fillId="0" borderId="10" xfId="0" applyBorder="1"/>
    <xf numFmtId="0" fontId="2" fillId="0" borderId="11" xfId="2" applyBorder="1"/>
    <xf numFmtId="0" fontId="2" fillId="0" borderId="12" xfId="2" applyBorder="1"/>
    <xf numFmtId="0" fontId="6" fillId="0" borderId="13" xfId="14" applyBorder="1"/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8" fontId="0" fillId="0" borderId="0" xfId="0" applyNumberFormat="1"/>
    <xf numFmtId="0" fontId="1" fillId="0" borderId="11" xfId="1" applyBorder="1" applyAlignment="1">
      <alignment horizontal="right" wrapText="1"/>
    </xf>
    <xf numFmtId="0" fontId="1" fillId="0" borderId="10" xfId="1" applyBorder="1" applyAlignment="1">
      <alignment wrapText="1"/>
    </xf>
    <xf numFmtId="0" fontId="1" fillId="0" borderId="15" xfId="1" applyBorder="1" applyAlignment="1">
      <alignment horizontal="right" wrapText="1"/>
    </xf>
    <xf numFmtId="0" fontId="0" fillId="0" borderId="12" xfId="0" applyBorder="1" applyAlignment="1">
      <alignment horizontal="right"/>
    </xf>
    <xf numFmtId="0" fontId="6" fillId="0" borderId="9" xfId="14" applyBorder="1"/>
    <xf numFmtId="0" fontId="8" fillId="0" borderId="8" xfId="14" applyFont="1" applyBorder="1" applyAlignment="1">
      <alignment wrapText="1"/>
    </xf>
    <xf numFmtId="0" fontId="8" fillId="0" borderId="9" xfId="14" applyFont="1" applyBorder="1"/>
    <xf numFmtId="8" fontId="8" fillId="0" borderId="9" xfId="14" applyNumberFormat="1" applyFont="1" applyBorder="1"/>
    <xf numFmtId="4" fontId="8" fillId="0" borderId="9" xfId="14" applyNumberFormat="1" applyFont="1" applyBorder="1"/>
    <xf numFmtId="0" fontId="10" fillId="0" borderId="14" xfId="1" applyFont="1" applyBorder="1"/>
    <xf numFmtId="0" fontId="10" fillId="0" borderId="8" xfId="14" applyFont="1" applyBorder="1"/>
    <xf numFmtId="0" fontId="10" fillId="0" borderId="11" xfId="1" applyFont="1" applyBorder="1" applyAlignment="1">
      <alignment wrapText="1"/>
    </xf>
    <xf numFmtId="4" fontId="9" fillId="0" borderId="9" xfId="14" applyNumberFormat="1" applyFont="1" applyBorder="1"/>
    <xf numFmtId="4" fontId="7" fillId="0" borderId="5" xfId="0" applyNumberFormat="1" applyFont="1" applyBorder="1"/>
    <xf numFmtId="4" fontId="7" fillId="0" borderId="7" xfId="0" applyNumberFormat="1" applyFont="1" applyBorder="1"/>
    <xf numFmtId="4" fontId="0" fillId="0" borderId="3" xfId="0" applyNumberFormat="1" applyBorder="1"/>
    <xf numFmtId="0" fontId="11" fillId="0" borderId="5" xfId="0" applyFont="1" applyBorder="1"/>
  </cellXfs>
  <cellStyles count="15">
    <cellStyle name="Comma 2" xfId="13" xr:uid="{00000000-0005-0000-0000-000000000000}"/>
    <cellStyle name="kolona A" xfId="4" xr:uid="{00000000-0005-0000-0000-000004000000}"/>
    <cellStyle name="kolona B" xfId="5" xr:uid="{00000000-0005-0000-0000-000005000000}"/>
    <cellStyle name="kolona C" xfId="6" xr:uid="{00000000-0005-0000-0000-000006000000}"/>
    <cellStyle name="kolona D" xfId="7" xr:uid="{00000000-0005-0000-0000-000007000000}"/>
    <cellStyle name="kolona E" xfId="8" xr:uid="{00000000-0005-0000-0000-000008000000}"/>
    <cellStyle name="kolona F" xfId="9" xr:uid="{00000000-0005-0000-0000-000009000000}"/>
    <cellStyle name="kolona G" xfId="10" xr:uid="{00000000-0005-0000-0000-00000A000000}"/>
    <cellStyle name="Naslov 2" xfId="1" builtinId="17"/>
    <cellStyle name="Naslov 3" xfId="2" builtinId="18"/>
    <cellStyle name="Navadno_Varnost ICIT" xfId="11" xr:uid="{00000000-0005-0000-0000-00000B000000}"/>
    <cellStyle name="Normal 2" xfId="3" xr:uid="{00000000-0005-0000-0000-00000D000000}"/>
    <cellStyle name="Normalno" xfId="0" builtinId="0"/>
    <cellStyle name="Obično_List1" xfId="12" xr:uid="{00000000-0005-0000-0000-00000E000000}"/>
    <cellStyle name="Tekst objašnjenja" xfId="14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65.28515625" customWidth="1"/>
    <col min="2" max="2" width="9.7109375" customWidth="1"/>
    <col min="3" max="3" width="9.140625" customWidth="1"/>
    <col min="4" max="4" width="13.42578125" customWidth="1"/>
    <col min="5" max="5" width="11.85546875" customWidth="1"/>
  </cols>
  <sheetData>
    <row r="1" spans="1:5" ht="15.75" thickBot="1" x14ac:dyDescent="0.3">
      <c r="A1" s="11" t="s">
        <v>39</v>
      </c>
      <c r="B1" s="5"/>
      <c r="C1" s="5"/>
      <c r="D1" s="5"/>
      <c r="E1" s="33" t="s">
        <v>44</v>
      </c>
    </row>
    <row r="2" spans="1:5" x14ac:dyDescent="0.25">
      <c r="A2" s="12" t="s">
        <v>38</v>
      </c>
      <c r="B2" s="2"/>
      <c r="C2" s="2"/>
      <c r="D2" s="2"/>
      <c r="E2" s="2"/>
    </row>
    <row r="3" spans="1:5" x14ac:dyDescent="0.25">
      <c r="A3" s="1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ht="17.25" x14ac:dyDescent="0.3">
      <c r="A4" s="27" t="s">
        <v>22</v>
      </c>
      <c r="B4" s="21"/>
      <c r="C4" s="21"/>
      <c r="D4" s="21"/>
      <c r="E4" s="21"/>
    </row>
    <row r="5" spans="1:5" ht="45" x14ac:dyDescent="0.25">
      <c r="A5" s="22" t="s">
        <v>41</v>
      </c>
      <c r="B5" s="23" t="s">
        <v>32</v>
      </c>
      <c r="C5" s="23">
        <v>16</v>
      </c>
      <c r="D5" s="24"/>
      <c r="E5" s="25">
        <f>C5*D5</f>
        <v>0</v>
      </c>
    </row>
    <row r="6" spans="1:5" x14ac:dyDescent="0.25">
      <c r="A6" s="22" t="s">
        <v>23</v>
      </c>
      <c r="B6" s="23"/>
      <c r="C6" s="23"/>
      <c r="D6" s="24"/>
      <c r="E6" s="29">
        <f>SUM(E5:E5)</f>
        <v>0</v>
      </c>
    </row>
    <row r="7" spans="1:5" ht="18" thickBot="1" x14ac:dyDescent="0.35">
      <c r="A7" s="26" t="s">
        <v>24</v>
      </c>
      <c r="B7" s="8"/>
      <c r="C7" s="8"/>
      <c r="D7" s="8"/>
      <c r="E7" s="8"/>
    </row>
    <row r="8" spans="1:5" x14ac:dyDescent="0.25">
      <c r="A8" s="10" t="s">
        <v>6</v>
      </c>
    </row>
    <row r="9" spans="1:5" ht="45" x14ac:dyDescent="0.25">
      <c r="A9" s="14" t="s">
        <v>36</v>
      </c>
      <c r="B9" t="s">
        <v>0</v>
      </c>
      <c r="C9">
        <v>5</v>
      </c>
      <c r="D9" s="1"/>
      <c r="E9" s="1">
        <f>C9*D9</f>
        <v>0</v>
      </c>
    </row>
    <row r="10" spans="1:5" x14ac:dyDescent="0.25">
      <c r="A10" s="15" t="s">
        <v>10</v>
      </c>
      <c r="D10" s="16"/>
      <c r="E10" s="1"/>
    </row>
    <row r="11" spans="1:5" ht="30" x14ac:dyDescent="0.25">
      <c r="A11" s="15" t="s">
        <v>25</v>
      </c>
      <c r="B11" t="s">
        <v>20</v>
      </c>
      <c r="C11">
        <v>1</v>
      </c>
      <c r="D11" s="16"/>
      <c r="E11" s="1">
        <f t="shared" ref="E11:E13" si="0">C11*D11</f>
        <v>0</v>
      </c>
    </row>
    <row r="12" spans="1:5" x14ac:dyDescent="0.25">
      <c r="A12" s="15" t="s">
        <v>8</v>
      </c>
      <c r="D12" s="16"/>
      <c r="E12" s="1"/>
    </row>
    <row r="13" spans="1:5" ht="30" x14ac:dyDescent="0.25">
      <c r="A13" s="15" t="s">
        <v>14</v>
      </c>
      <c r="B13" t="s">
        <v>0</v>
      </c>
      <c r="C13">
        <v>5</v>
      </c>
      <c r="D13" s="16"/>
      <c r="E13" s="1">
        <f t="shared" si="0"/>
        <v>0</v>
      </c>
    </row>
    <row r="14" spans="1:5" ht="30" x14ac:dyDescent="0.25">
      <c r="A14" s="15" t="s">
        <v>21</v>
      </c>
      <c r="B14" t="s">
        <v>20</v>
      </c>
      <c r="C14">
        <v>1</v>
      </c>
      <c r="D14" s="16"/>
      <c r="E14" s="1">
        <f>C14*D14</f>
        <v>0</v>
      </c>
    </row>
    <row r="15" spans="1:5" ht="18" thickBot="1" x14ac:dyDescent="0.35">
      <c r="A15" s="17" t="s">
        <v>33</v>
      </c>
      <c r="B15" s="5"/>
      <c r="C15" s="5"/>
      <c r="D15" s="6"/>
      <c r="E15" s="30">
        <f>SUM(E9:E14)</f>
        <v>0</v>
      </c>
    </row>
    <row r="16" spans="1:5" ht="17.25" x14ac:dyDescent="0.3">
      <c r="A16" s="18"/>
      <c r="D16" s="16"/>
      <c r="E16" s="1"/>
    </row>
    <row r="17" spans="1:5" ht="18" thickBot="1" x14ac:dyDescent="0.35">
      <c r="A17" s="28" t="s">
        <v>27</v>
      </c>
      <c r="B17" s="5"/>
      <c r="C17" s="5"/>
      <c r="D17" s="6"/>
      <c r="E17" s="7"/>
    </row>
    <row r="18" spans="1:5" x14ac:dyDescent="0.25">
      <c r="A18" s="15" t="s">
        <v>12</v>
      </c>
      <c r="D18" s="16"/>
      <c r="E18" s="1"/>
    </row>
    <row r="19" spans="1:5" ht="75" x14ac:dyDescent="0.25">
      <c r="A19" s="15" t="s">
        <v>28</v>
      </c>
      <c r="B19" t="s">
        <v>0</v>
      </c>
      <c r="C19">
        <v>5</v>
      </c>
      <c r="D19" s="16"/>
      <c r="E19" s="1">
        <f>C19*D19</f>
        <v>0</v>
      </c>
    </row>
    <row r="20" spans="1:5" x14ac:dyDescent="0.25">
      <c r="A20" s="15" t="s">
        <v>7</v>
      </c>
      <c r="D20" s="16"/>
      <c r="E20" s="1"/>
    </row>
    <row r="21" spans="1:5" ht="75" customHeight="1" x14ac:dyDescent="0.25">
      <c r="A21" s="15" t="s">
        <v>37</v>
      </c>
      <c r="D21" s="16"/>
      <c r="E21" s="1"/>
    </row>
    <row r="22" spans="1:5" x14ac:dyDescent="0.25">
      <c r="A22" s="15" t="s">
        <v>15</v>
      </c>
      <c r="B22" t="s">
        <v>11</v>
      </c>
      <c r="C22">
        <v>15</v>
      </c>
      <c r="D22" s="16"/>
      <c r="E22" s="1">
        <f>C22*D22</f>
        <v>0</v>
      </c>
    </row>
    <row r="23" spans="1:5" x14ac:dyDescent="0.25">
      <c r="A23" s="15" t="s">
        <v>16</v>
      </c>
      <c r="B23" t="s">
        <v>0</v>
      </c>
      <c r="C23">
        <v>6</v>
      </c>
      <c r="D23" s="16"/>
      <c r="E23" s="1">
        <f>C23*D23</f>
        <v>0</v>
      </c>
    </row>
    <row r="24" spans="1:5" x14ac:dyDescent="0.25">
      <c r="A24" s="15" t="s">
        <v>17</v>
      </c>
      <c r="B24" t="s">
        <v>11</v>
      </c>
      <c r="C24">
        <v>25</v>
      </c>
      <c r="D24" s="16"/>
      <c r="E24" s="1">
        <f>C24*D24</f>
        <v>0</v>
      </c>
    </row>
    <row r="25" spans="1:5" x14ac:dyDescent="0.25">
      <c r="A25" s="15" t="s">
        <v>8</v>
      </c>
      <c r="D25" s="16"/>
      <c r="E25" s="1"/>
    </row>
    <row r="26" spans="1:5" ht="61.5" customHeight="1" x14ac:dyDescent="0.25">
      <c r="A26" s="15" t="s">
        <v>29</v>
      </c>
      <c r="B26" t="s">
        <v>9</v>
      </c>
      <c r="C26">
        <v>200</v>
      </c>
      <c r="D26" s="16"/>
      <c r="E26" s="1">
        <f>C26*D26</f>
        <v>0</v>
      </c>
    </row>
    <row r="27" spans="1:5" x14ac:dyDescent="0.25">
      <c r="A27" s="15" t="s">
        <v>13</v>
      </c>
      <c r="D27" s="16"/>
      <c r="E27" s="1"/>
    </row>
    <row r="28" spans="1:5" ht="75" x14ac:dyDescent="0.25">
      <c r="A28" s="15" t="s">
        <v>30</v>
      </c>
      <c r="B28" t="s">
        <v>9</v>
      </c>
      <c r="C28">
        <v>100</v>
      </c>
      <c r="D28" s="16"/>
      <c r="E28" s="1">
        <f>C28*D28</f>
        <v>0</v>
      </c>
    </row>
    <row r="29" spans="1:5" x14ac:dyDescent="0.25">
      <c r="A29" s="15" t="s">
        <v>18</v>
      </c>
      <c r="D29" s="16"/>
      <c r="E29" s="1"/>
    </row>
    <row r="30" spans="1:5" ht="75" x14ac:dyDescent="0.25">
      <c r="A30" s="15" t="s">
        <v>31</v>
      </c>
      <c r="B30" t="s">
        <v>9</v>
      </c>
      <c r="C30">
        <v>80</v>
      </c>
      <c r="D30" s="16"/>
      <c r="E30" s="1">
        <f>C30*D30</f>
        <v>0</v>
      </c>
    </row>
    <row r="31" spans="1:5" x14ac:dyDescent="0.25">
      <c r="A31" s="15" t="s">
        <v>19</v>
      </c>
      <c r="D31" s="16"/>
      <c r="E31" s="1"/>
    </row>
    <row r="32" spans="1:5" ht="73.5" customHeight="1" x14ac:dyDescent="0.25">
      <c r="A32" s="15" t="s">
        <v>26</v>
      </c>
      <c r="B32" t="s">
        <v>20</v>
      </c>
      <c r="C32">
        <v>15</v>
      </c>
      <c r="D32" s="16"/>
      <c r="E32" s="1">
        <f>C32*D32</f>
        <v>0</v>
      </c>
    </row>
    <row r="33" spans="1:5" x14ac:dyDescent="0.25">
      <c r="A33" s="15"/>
      <c r="D33" s="16"/>
      <c r="E33" s="1"/>
    </row>
    <row r="34" spans="1:5" ht="18" thickBot="1" x14ac:dyDescent="0.35">
      <c r="A34" s="17" t="s">
        <v>34</v>
      </c>
      <c r="B34" s="5"/>
      <c r="C34" s="5"/>
      <c r="D34" s="6"/>
      <c r="E34" s="30">
        <f>SUM(E19:E32)</f>
        <v>0</v>
      </c>
    </row>
    <row r="35" spans="1:5" ht="18" thickBot="1" x14ac:dyDescent="0.35">
      <c r="A35" s="19" t="s">
        <v>35</v>
      </c>
      <c r="B35" s="9"/>
      <c r="C35" s="9"/>
      <c r="D35" s="9"/>
      <c r="E35" s="31">
        <f>E34+E15+E6</f>
        <v>0</v>
      </c>
    </row>
    <row r="36" spans="1:5" x14ac:dyDescent="0.25">
      <c r="A36" s="15"/>
      <c r="D36" s="16" t="s">
        <v>40</v>
      </c>
      <c r="E36" s="1">
        <f>E35*0.25</f>
        <v>0</v>
      </c>
    </row>
    <row r="37" spans="1:5" x14ac:dyDescent="0.25">
      <c r="A37" s="20" t="s">
        <v>42</v>
      </c>
      <c r="B37" s="2"/>
      <c r="C37" s="2"/>
      <c r="D37" s="2" t="s">
        <v>23</v>
      </c>
      <c r="E37" s="32">
        <f>E35+E36</f>
        <v>0</v>
      </c>
    </row>
    <row r="38" spans="1:5" x14ac:dyDescent="0.25">
      <c r="A38" s="4"/>
      <c r="E38" s="1"/>
    </row>
    <row r="39" spans="1:5" x14ac:dyDescent="0.25">
      <c r="B39" t="s">
        <v>43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 Strčić</cp:lastModifiedBy>
  <cp:lastPrinted>2019-12-19T08:58:46Z</cp:lastPrinted>
  <dcterms:created xsi:type="dcterms:W3CDTF">2018-03-09T14:11:05Z</dcterms:created>
  <dcterms:modified xsi:type="dcterms:W3CDTF">2020-01-20T09:56:42Z</dcterms:modified>
</cp:coreProperties>
</file>