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ijustinic\Desktop\Vedrana Dunato Polonijo desktop\NABAVA 2025\Nabava sanitarni čvor ambulanta Punat\"/>
    </mc:Choice>
  </mc:AlternateContent>
  <xr:revisionPtr revIDLastSave="0" documentId="8_{FC918E3C-E79B-4482-8D68-319203B673A4}" xr6:coauthVersionLast="47" xr6:coauthVersionMax="47" xr10:uidLastSave="{00000000-0000-0000-0000-000000000000}"/>
  <bookViews>
    <workbookView showHorizontalScroll="0" showVerticalScroll="0" xWindow="-120" yWindow="-120" windowWidth="29040" windowHeight="15840" tabRatio="941" xr2:uid="{19CB181F-B64F-4967-ACC0-8CB66FC56C4A}"/>
  </bookViews>
  <sheets>
    <sheet name="NASLOVNA" sheetId="76" r:id="rId1"/>
    <sheet name="PREDOPISI" sheetId="18" r:id="rId2"/>
    <sheet name="A-0 PRIPREMA I  RUSENJE" sheetId="40" r:id="rId3"/>
    <sheet name="A-I ZIDARSKI RADOVI " sheetId="43" r:id="rId4"/>
    <sheet name="B-I MONTAŽERSKI RAD" sheetId="30" r:id="rId5"/>
    <sheet name="B-II SOBOSLIKARSKI RAD" sheetId="53" r:id="rId6"/>
    <sheet name="B-III  PODOPOLAGAČKI RADOVI" sheetId="74" r:id="rId7"/>
    <sheet name="B-IV STOLARSKI RADOVI" sheetId="55" r:id="rId8"/>
    <sheet name="B-V OPREMA" sheetId="59" r:id="rId9"/>
    <sheet name="B-VI OSTALO" sheetId="75" r:id="rId10"/>
    <sheet name="REKAPITULACIJA" sheetId="27" r:id="rId11"/>
  </sheets>
  <definedNames>
    <definedName name="A35xF71">#REF!</definedName>
    <definedName name="g">#REF!</definedName>
    <definedName name="_xlnm.Print_Area" localSheetId="3">'A-I ZIDARSKI RADOVI '!$A$1:$G$14</definedName>
    <definedName name="_xlnm.Print_Area" localSheetId="4">'B-I MONTAŽERSKI RAD'!$A$1:$G$27</definedName>
    <definedName name="_xlnm.Print_Area" localSheetId="5">'B-II SOBOSLIKARSKI RAD'!$A$1:$G$23</definedName>
    <definedName name="_xlnm.Print_Area" localSheetId="6">'B-III  PODOPOLAGAČKI RADOVI'!$A$1:$G$30</definedName>
    <definedName name="_xlnm.Print_Area" localSheetId="0">NASLOVNA!$A$1:$D$30</definedName>
    <definedName name="_xlnm.Print_Area" localSheetId="10">REKAPITULACIJA!$A$1:$D$34</definedName>
  </definedNames>
  <calcPr calcId="181029"/>
</workbook>
</file>

<file path=xl/calcChain.xml><?xml version="1.0" encoding="utf-8"?>
<calcChain xmlns="http://schemas.openxmlformats.org/spreadsheetml/2006/main">
  <c r="G27" i="30" l="1"/>
  <c r="C13" i="27" s="1"/>
  <c r="C23" i="27"/>
  <c r="C19" i="27"/>
  <c r="C17" i="27"/>
  <c r="C15" i="27"/>
  <c r="C9" i="27"/>
  <c r="C7" i="27"/>
  <c r="G23" i="53"/>
  <c r="G45" i="40"/>
  <c r="G13" i="55"/>
  <c r="G15" i="55"/>
  <c r="G9" i="75"/>
  <c r="G20" i="75"/>
  <c r="G42" i="40"/>
  <c r="G7" i="74"/>
  <c r="G20" i="74"/>
  <c r="G21" i="74"/>
  <c r="G21" i="30"/>
  <c r="G20" i="30"/>
  <c r="G36" i="59"/>
  <c r="G32" i="59"/>
  <c r="G22" i="40"/>
  <c r="G18" i="75"/>
  <c r="G24" i="30"/>
  <c r="G15" i="75"/>
  <c r="G17" i="30"/>
  <c r="G21" i="40"/>
  <c r="G20" i="40"/>
  <c r="G19" i="40"/>
  <c r="G23" i="40"/>
  <c r="G17" i="53"/>
  <c r="G12" i="75"/>
  <c r="G27" i="74"/>
  <c r="G26" i="74"/>
  <c r="G16" i="53"/>
  <c r="G9" i="30"/>
  <c r="G15" i="53"/>
  <c r="G29" i="59"/>
  <c r="G27" i="59"/>
  <c r="G26" i="59"/>
  <c r="G25" i="59"/>
  <c r="G24" i="59"/>
  <c r="G23" i="59"/>
  <c r="G22" i="59"/>
  <c r="G21" i="59"/>
  <c r="G28" i="59"/>
  <c r="G18" i="59"/>
  <c r="G15" i="59"/>
  <c r="G12" i="59"/>
  <c r="G9" i="59"/>
  <c r="G25" i="74"/>
  <c r="G16" i="74"/>
  <c r="G10" i="74"/>
  <c r="G20" i="53"/>
  <c r="G16" i="40"/>
  <c r="G25" i="40"/>
  <c r="G28" i="40"/>
  <c r="G13" i="40"/>
  <c r="G32" i="40"/>
  <c r="G39" i="40"/>
  <c r="G14" i="53"/>
  <c r="G14" i="30"/>
  <c r="G12" i="43"/>
  <c r="G14" i="43"/>
  <c r="G31" i="40"/>
  <c r="G35" i="40"/>
  <c r="G30" i="74"/>
  <c r="G38" i="59"/>
  <c r="C21" i="27" s="1"/>
  <c r="C25" i="27" l="1"/>
  <c r="C27" i="27" s="1"/>
</calcChain>
</file>

<file path=xl/sharedStrings.xml><?xml version="1.0" encoding="utf-8"?>
<sst xmlns="http://schemas.openxmlformats.org/spreadsheetml/2006/main" count="377" uniqueCount="208">
  <si>
    <t>A.0.</t>
  </si>
  <si>
    <t>PDV</t>
  </si>
  <si>
    <t>8.</t>
  </si>
  <si>
    <t>PRIPREMA I RUŠENJE</t>
  </si>
  <si>
    <t>PRIPREMA I RUŠENJE UKUPNO</t>
  </si>
  <si>
    <t>ZIDARSKI RAD</t>
  </si>
  <si>
    <t>ZIDARSKI RADOVI UKUPNO:</t>
  </si>
  <si>
    <t>količina</t>
  </si>
  <si>
    <t>ukupno</t>
  </si>
  <si>
    <t>1.</t>
  </si>
  <si>
    <t>2.</t>
  </si>
  <si>
    <t>3.</t>
  </si>
  <si>
    <t>4.</t>
  </si>
  <si>
    <t>5.</t>
  </si>
  <si>
    <t>6.</t>
  </si>
  <si>
    <t>7.</t>
  </si>
  <si>
    <t>SOBOSLIKARSKI RADOVI</t>
  </si>
  <si>
    <t>a</t>
  </si>
  <si>
    <t>ZIDARSKI RADOVI</t>
  </si>
  <si>
    <t>kom</t>
  </si>
  <si>
    <r>
      <t>m</t>
    </r>
    <r>
      <rPr>
        <vertAlign val="superscript"/>
        <sz val="11"/>
        <color indexed="8"/>
        <rFont val="Calibri"/>
        <family val="2"/>
        <charset val="238"/>
      </rPr>
      <t>2</t>
    </r>
  </si>
  <si>
    <t>Opće odredbe:</t>
  </si>
  <si>
    <t>PREDOPISI GRAĐEVINSKO-OBRTNIČKIH RADOVA</t>
  </si>
  <si>
    <t>e) provjera količina troškovnika obaveza je Izvođača radova</t>
  </si>
  <si>
    <t xml:space="preserve">a) izvođač radova dužan je prije početka radova provjeriti kote postojećeg stanja terena u odnosu na relativnu kotu (+/-0,00) kod svih ulaza i kod svih unutrašnjih podnih ploča kao i za ulazne instalacije                                     </t>
  </si>
  <si>
    <t>b) utvrditi kotu 0,00 i obilježiti je na gradilištu kao referentnu točku</t>
  </si>
  <si>
    <t xml:space="preserve">c) ukoliko se ukažu eventualne nejednakosti između projekta i stanja na gradilištu izvođač radova dužan je pravovremeno o tome izvjestiti investitora, projektanta i nadzornog inženjera te shodno tome zatražiti potrebna objašnjenja                                                                            </t>
  </si>
  <si>
    <t xml:space="preserve">d) sve mjere u projektima provjeriti na gradilištu prije narudžbe materijala ili gotovih proizvoda                                       </t>
  </si>
  <si>
    <t>MATERIJAL</t>
  </si>
  <si>
    <t>RAD</t>
  </si>
  <si>
    <t>OPLATA</t>
  </si>
  <si>
    <t>Kod izrade oplate predvidjeti podupiranja, uklještenja kao i postavu na mjesto te njeno skidanje u vremenskom roku predviđenom za pojedine konstruktivne elemente. Stavkom se također podrazumjeva mazanje oplate prije betoniranja te čuvanje iste po skidanju sa sortiranjem elemenata za ponovnu upotrebu. Cijenom je obuhvaćen sav potreban rad kako glavni tako i pomoćni, te svi tipovi prijenosa bilo ručnih bilo pomoću strojeva. Sva potrebna oplata za izvedbu stavki uključena je u cijenu stavke.</t>
  </si>
  <si>
    <t xml:space="preserve">Ukoliko u pojedinoj stavci troškovnika nije definiran način obračuna radova, isti se obračunava prema važećim građevinskim normama u Republici Hrvatskoj. </t>
  </si>
  <si>
    <t>IZMJERA</t>
  </si>
  <si>
    <t>OSIGURANJE OBJEKTA I GRADILIŠTA TIJEKOM IZVOĐENJA RADOVA</t>
  </si>
  <si>
    <t>Izvođač je dužan o svom trošku osigurati gradilište i objekt od štetnog utjecaja vremenskih nepogoda i svih mogućih drugih oštećenja za vrijeme trajanja izvođenja. Svaka šteta koja bi bila prouzročena na građevini, vozilima, susjednim građevinama, okolišu ili prolaznicima tijekom izvođenja radova, a nepažnjom Izvođača, pada na teret Izvođača radova koji ju je dužan otkloniti, tj. nadoknaditi štetu u roku kojeg će utvrditi sa Investitorom.</t>
  </si>
  <si>
    <t>ČUVANJE GRADILIŠTA</t>
  </si>
  <si>
    <t>Nadzor nad gradilištem, te svim alatima, strojevima i materijalom pada na teret Izvođača radova.</t>
  </si>
  <si>
    <t>JEDINIČNA CIJENA</t>
  </si>
  <si>
    <t xml:space="preserve">U jediničnu cijenu uključena je nadoknada za sav potreban rad i materijal potreban za izvođenje svake pojedine stavke (gotovost stavke je do njezine pune funkcije), ako u stavci troškovnika nije drugačije rečeno. Jedinična cijena uključuje i izvođenje svih pomoćnih i pripremnih radnji, kao i sve potrebne pomoćne utovare, pretovare i transporte, te odvoz materijala na deponij kojeg osigurava izvoditelja radova. </t>
  </si>
  <si>
    <t>Cijene ponuđene troškovnikom uključuju sve građevinske strojeve, radnike, kontrolu kvalitete, materijala i rada (sve ateste), montažu, osiguranje, dobit, poreze i davanja, te potrebne radnje, troškove organizacije i mjere koje nalažu Zakon o prostornom uređenju, Zakon o gradnji, Zakon o zaštiti na radu i Zakon o zaštiti od požara, zajedno sa svim rizicima, odgovornostima i obvezama navedenim ili nagovještenim ugovorom.</t>
  </si>
  <si>
    <t>KVALITETA IZVEDENIH RADOVA</t>
  </si>
  <si>
    <t>ČIŠĆENJE OBJEKTA</t>
  </si>
  <si>
    <t>ATESTI ZA IZVEDENE RADOVE</t>
  </si>
  <si>
    <t>Građevinski dnevnik i knjigu  vodi izvođač radova i svakodnevno upisuje potrebne podatke predviđene Zakonom o gradnji. Osim navedenih općih uvjeta, za određene grupe radova vrijede posebne opće napomene, kojih se zajedno s ovim uvjetima treba obavezno pridržavati u cjelini. Posebne opće napomene dane su u sklopu s odgovarajućim grupama radova.</t>
  </si>
  <si>
    <t>Izvođač je dužan kontinuirano tijekom izvedbe radova čistiti gradilište i građevinu, te nakon izvedbe svih ugovorenih radova i prije primopredaje objekta investitoru sve fino očistiti, te otpadni materijal odvesti na deponij kojeg sam osigurava.</t>
  </si>
  <si>
    <t>OBRAČUN IZVEDENIH RADOVA</t>
  </si>
  <si>
    <t>r.br.</t>
  </si>
  <si>
    <t>opis troškovničke stavke</t>
  </si>
  <si>
    <t>jedinica</t>
  </si>
  <si>
    <t>A</t>
  </si>
  <si>
    <t>GRAĐEVINSKI RADOVI</t>
  </si>
  <si>
    <t>A.I.</t>
  </si>
  <si>
    <t>B</t>
  </si>
  <si>
    <t>OBRTNIČKI RADOVI</t>
  </si>
  <si>
    <t>B.I.</t>
  </si>
  <si>
    <t>B.II.</t>
  </si>
  <si>
    <t>B.III.</t>
  </si>
  <si>
    <t>PODOPOLAGAČKI RADOVI</t>
  </si>
  <si>
    <t>jed. cijena</t>
  </si>
  <si>
    <t>B-I</t>
  </si>
  <si>
    <t>A-0</t>
  </si>
  <si>
    <t>komplet</t>
  </si>
  <si>
    <t>Pod stavkom materijal podrazumijeva se dobavna cijena materijala, to jest cijena glavnih i pomoćnih materijala potrebnIH za ugradnju do kompletne gotovosti. U tu cijenu potrebno je uključiti i cijenu prijevoza bez obzira na vrstu prijevoznog sredstva, udaljenost, te eventualne potrebne utovare, istovare i prijenose do skladišta i do mjesta ugradbe. U cijeni materijala je i cijena čuvanja, zaštite i skladištenja materijala do ugradnje. Prema Zakon o prostornom uređenju i Zakonu o gradnji, potrebno je uzimanje uzoraka - probnih kocki - za beton, te ugradnja samo onih materijala koji imaju važeće ateste. Svu dokumentaciju o dokazu kvalitete materijala prikuplja izvođač radova i po završetku predaje Investitoru.</t>
  </si>
  <si>
    <t>Izvođač treba ispuniti sve količine i cijene za sva poglavlja radova opisanih troškovnikom.</t>
  </si>
  <si>
    <t>Smatra se da je izvođač obišao i detaljno ispitao gradilište i okolinu, da se upoznao s položajem i stanjem prometnica na lokaciji, da je ispitao i provjerio postojeće izvore za opskrbu materijalom, kao i sve ostale okolnosti koje su od utjecaja na izvođenje radova i formiranje jedinične cijene.</t>
  </si>
  <si>
    <t>Izvođač radova odgovara za kvalitetu izvedenih radova i ugrađenih materijala. Svi radovi moraju biti izvedeni u skladu s propisima, tehničkim uvjetima i pravilima struke. Kvaliteta ugrađenog materijala utvrđuje se ispitivanjem od za to ovlaštene institucije, kao i važećim atestima. Po primopredaji građevine svi atesti se predaju investitoru na korištenje, kao i projekti izvedenog stanja, koji čine arhivsku dokumentaciju zgrade, i ujedno su dokumenti za ishođenje uporabne dozvole.  Za izvedene radove, svoje i svojih kooperanata, investitoru odgovara isključivo izvođač, kao nositelj svih ugovorenih radova. Po završetku radova kvalitetu izvedenih radova treba ustanoviti zapisnički s nadležnim Nadzornim inženjerom. Ukoliko se ustanovi da su pojedini radovi izvedeni nekvalitetno, Izvođač je dužan iste ponovno izvesti u traženoj kvaliteti ili naručiti kod drugog Izvođača, a sve u roku i na svoj trošak.</t>
  </si>
  <si>
    <t>U troškovniku je opisan način izvođenja pojedinih radova. Izvođenje onih radova koji nisu posebno opisani troškovnikom, treba biti u skladu s važećim normama i standardima, običajima, pravilima građenja i uzancama. U slučaju da izvođač neke radove izvede materijalom kvalitetnijim od predviđenog, a da za to nije prethodno ishodio odobrenje Investitora, nema pravo nadoknade za povećanje troškova izvedbe. U slučaju da izvođač radova izvede neke radove čija bi kvaliteta bila u suprotnosti s predviđenim kvalitetom i opisom, dužan je o svom trošku iste srušiti i ukloniti, te ponovno izvesti onako kako je to predviđeno projektnom dokumentacijom. U slučaju nekih nejasnoća glede obračuna primijenit će se odredbe građevinskih normi i ostalih službenih tehničkih normativa i propisa.</t>
  </si>
  <si>
    <t>SVEUKUPNO S PDV-om</t>
  </si>
  <si>
    <t>MONTAŽERSKI RADOVI UKUPNO:</t>
  </si>
  <si>
    <t>B.IV.</t>
  </si>
  <si>
    <t>MONTAŽERSKI RADOVI</t>
  </si>
  <si>
    <t>Projektant:</t>
  </si>
  <si>
    <r>
      <t>m</t>
    </r>
    <r>
      <rPr>
        <sz val="11"/>
        <color indexed="8"/>
        <rFont val="Arial"/>
        <family val="2"/>
        <charset val="238"/>
      </rPr>
      <t>²</t>
    </r>
  </si>
  <si>
    <t>Zidarski radovi se moraju izvoditi po važećim tehničkim propisima i normativima! Za sve nejasnoće ili varijantna rješenja obavezno se posavjetovati s projektantom.  Sve površine moraju biti potpuno ravne i međusobno okomite, višak morta iz spojeva se mora ukloniti dok je isti još svjež. Ugrađeni materijali za zidarske radove moraju odgovarati važećim tehničkim propisima i normativima! Kvaliteta morta za zidarske radove mora odgovarati JUS U.M2.10, U.M2.12 i U.M2.008. Svi bitumenski materijali korišteni za hidroizolacije moraju biti u skladu s normama navedenim u  projektu. Toplinske izolacije moraju biti u skladu s normama navedenim u  projektu. Standardi za zidarske radove, pored opisanih u pojedinačnim stavkama, uključuju i sve pomoćne radove kao i način rada i postupanja u skladu s važećim propisima zaštite na radu, prijenosi za vlaženje opeke i zidova, premještanje mješalica i povremeno mješanje morta, dodavanje materijala i alata, postavu, premještanje i odstranjivanje pomičnih skela visine do 2,0 m, prijenos i označavanje visinskih točaka u objektu.                                   
Izvođač radova mora postupati s odpadom u skladu s regulativom .</t>
  </si>
  <si>
    <t>A-I</t>
  </si>
  <si>
    <t>PODOPOLAGAČKI RADOVI UKUPNO:</t>
  </si>
  <si>
    <t>B-III</t>
  </si>
  <si>
    <t>SOBOSLIKARSKI RADOVI UKUPNO:</t>
  </si>
  <si>
    <t>B-II</t>
  </si>
  <si>
    <t>Bojati ili ličiti dopušteno je samo na čistu i suhu podlogu. Unutrašnji zidovi prostorija prvo se izravnaju, gletaju specijalnim postavama koje moraju dobro prilijegati na podlogu i nakon sušenja tvoriti vrlo čvrstu podlogu za bojanje disperzivnim bojama.</t>
  </si>
  <si>
    <t xml:space="preserve">Sav materijal koji će se upotrijebiti, kao i pomoćni materijal, rad i pomoćni rad mora u svemu odgovarati standardima, propisima i tehničkim uvjetima za ugradnju u javni objekt-bolnicu. Tijekom izvođenja radova treba obratiti pažnju na atmosferske prilike.  Premazi i obojenja moraju biti postojani na svjetlo i otporni na pranje vodom, a na vanjskim plohama otporni na atmosferalije. Svi soboslikarski radovi moraju se izvesti prema izabranim uzorcima. Izvođač je dužan prije početka rada pregledati podloge i ustanoviti da li su sposobne za predviđenu obradu. Ako na podlozi postoje bilo kakvi nedostaci koji se mogu odraziti na kvalitetu radova, izvođač je dužan na to upozoriti naručitelja radova jer se naknadno pozivanje na lošu podlogu neće uvažiti. Izvođač može započeti radove tek kad su iz prostorije odstranjeni svi otpaci i drugo što bi moglo smetati izvedbi. Za sve vrste soboslikarsko-ličilačkih radova podloge moraju biti čiste od prašine i druge prljavštine kao što su: smole, ulja, masti, čađa, gar, bitumen, cement, mort i dr.                                                                                                                                                                
</t>
  </si>
  <si>
    <t>NAPOMENA</t>
  </si>
  <si>
    <t>SOBOSLIKARSKI I LIČILAČKI RADOVI</t>
  </si>
  <si>
    <r>
      <t>m</t>
    </r>
    <r>
      <rPr>
        <sz val="11"/>
        <color indexed="8"/>
        <rFont val="Calibri"/>
        <family val="2"/>
        <charset val="238"/>
      </rPr>
      <t>²</t>
    </r>
  </si>
  <si>
    <t>DRVENA STOLARIJA UKUPNO:</t>
  </si>
  <si>
    <t>Pri izradi stolarskih elemenata treba voditi brigu o zidarskim mjerama koje treba kontrolirati tokom gradnje. Toleranciju za ugradbu izvoditelj mora
predvidjeti prema svom iskustvu, odnosno točnosti izvedbe. Način otvaranja (lijevi ili desni) prozora i vrata potrebno je provjeriti na licu mjesta, a sve prema tlocrtima glavnog projekta. Sve radioničke nacrte izrađuje izvođač radova, te daje na potvrdu projektantu!</t>
  </si>
  <si>
    <t>DRVENA STOLARIJA</t>
  </si>
  <si>
    <t>Sve radove izvesti prema važećoj zakonskoj regulativi, pravilima struke i uputama proizvođača materijala. Otvori fasada opremit će se drvenim elementima. Vrsta drveta je ariš.  Jedinična cijena komada obuhvaća finalno montiran, opremljen i ostakljen element spreman za upotrebu.
Osnovne opise prije početka izvođenja uskladiti sa shemama i detaljima, a dimenzije provjeriti na građevini.
Svi otvori opremaju se prema ovim općim uvjetima ukoliko to u troškovničkoj stavci nije drugačije naznačeno.
Prilikom izvedbe stolarskih radova treba se pridržavati shema i detalja iz projekta kao i uputa projektanta i nadzornog inženjera. Izvoditelj je dužan da se prilikom izrade stolarije pridržava sljedećih uvjeta:
- svi elementi moraju biti potpuno ravni i međusobno okomiti,
- svi komadi moraju biti očišćeni,
- svu stolariju postavlja izvoditelj stolarije i tom prilikom mora otkloniti eventualne nedostatke, a ugrađuje je izvoditelj građevinskih radova,
- ukoliko postoje neke nejasnoće u nacrtima, izvoditelj ih je dužan otkloniti prije pristupanja poslu.</t>
  </si>
  <si>
    <t>B-IV</t>
  </si>
  <si>
    <t>OPREMA:</t>
  </si>
  <si>
    <t>OPREMA UKUPNO:</t>
  </si>
  <si>
    <t>STOLARSKI RADOVI</t>
  </si>
  <si>
    <t>B.V.</t>
  </si>
  <si>
    <t>B.VI.</t>
  </si>
  <si>
    <t>OPREMA</t>
  </si>
  <si>
    <t xml:space="preserve">Vanjski ličilački radovi ne smiju se izvoditi po lošem vremenu, koje bi moglo štetiti kvaliteti radova (npr. hladnoća, oborine, magla, jak vjetar i sl.).
Zabranjeno je bacati u kanalizaciju i sanitarne uređaje ostatke boje, vapna, gipsa, kita i drugog materijala.
Ličenje unutarnjih zidova izvodi se slijedećim redoslijedom:
1. impregnacija – penetrirajući premaz podloge radi konsolidacije,
2. kitanje i zatvaranje pojedinačnih rupa,
3. gletanje – prevlačenje cijele površine ličilačkim kitom,
4. brušenje i otprašivanje,
5. dvokratno ili trokratno ličenje – nanošenje boje četkama, valjcima ili prskanjem.
Kvaliteta kitanja i ličenja kontrolira se noću ili u zamračenoj prostoriji reflektorom prislonjenim uz plohu zida odnosno stropa.
</t>
  </si>
  <si>
    <t>Jana Mikuličić Antulov, mag.inž.arh.</t>
  </si>
  <si>
    <t xml:space="preserve">jed.cijena </t>
  </si>
  <si>
    <t xml:space="preserve">Prilikom izvođenja radova, izvođač treba zaštititi sve susjedne plohe, dijelove konstrukcije i prethodno izvedene radove na prikladan način, a u skladu s pravilima, tako da ne dođe do njihovog oštećenja. Troškove zaštite izvođač mora uračunati u jediničnu cijenu. Ukoliko ipak dođe do oštećenja prethodno izvedenih radova za koje je odgovoran izvođač ili njegov kooperant, dužan ih je o svom trošku dovesti u stanje prije oštećenja, ili naručiti iste radove kod drugog izvođača na svoj teret. Popravak treba izvesti u primarno određenom roku ili dogovorno. Sve stavke troškovnika ukoliko ima nekih nejasnoća, izvođač će pojasniti s projektantom prije ulaska u posao, jer se nakon početka radova neće tolerirati nikakve nejasnoće opisa stavki i tražiti će se besprijekorno izvršenje istih u smislu kakvim ih je projektant zamislio i definirao. </t>
  </si>
  <si>
    <t>Prije narudžbe materijala po stavkama, izvođač je dužan prekontrolirati iste i uzeti stvarne mjere na licu mjesta kako ne bi došlo do štete uslijed krivih podataka po pitanju količine radova i produženja roka zbog naknadnih narudžbi istih. Sve elemente opreme, namještaja, konstrukcija, koje nisu tipizirane, ili nisu u standardnom programu proizvođača, tj. nemaju popratnu dokumentaciju i ateste, izvođač radova je dužan prije izrade navedenih elemenata izraditi radioničke nacrte, obavezno ih ovjeriti kod nadzornog inženjera i projektanta, a tek potom krenuti u izradu tih elemenata. Izvođač treba kvalitetu ugrađenih materijala i stručnosti radnika dokazati odgovarajućim atestima i uvjerenjima izdanim od strane za to ovlaštene institucije. Tijekom radova i po njihovom završetku, izvođač je dužan čistiti radni prostor. Izvođač radova mora svaku promjenu u toku gradnje, kako u konstrukciji tako i u instalacijama, ucrtati u nacrtnu dokumenataciju i po završetku radova predati Investitoru kao nacrt izvedenog stanja. Izvođač je također dužan ukloniti sve zaštitne i pomoćne konstrukcije u roku koji je predviđen za izvođenje radova i na svoj trošak. Po završetku radova kvalitetu izvedenih radova izvođač mora ustanoviti zapisnički s nadležnim nadzornim inženjerom. Ukoliko se ustanovi da su radovi izvedeni nekvalitetno, izvođač je dužan iste ponovno izvesti u traženoj kvaliteti ili iste naručiti kod drugog izvođača, a sve u roku i na svoj trošak.</t>
  </si>
  <si>
    <t xml:space="preserve">Eventualne promjene u detaljima ili materijalu izvođač mora dogovoriti s projektantom ili nadležnim nadzornim inženjerom. Zabranjena je upotreba materijala (osnovnog ili pomoćnog) koji nije predviđen opisom, nacrtima i detaljima, te odgovarajućim normama ili tehničkim uvjetima za izvođenje istih. Ukoliko izvođač ipak izvede radove na neodgovarajući način ili od neodgovarajućih materijala, dužan je o tome upozoriti nadzornog inženjera i dogovorno riješiti, te zapisnički ustanoviti kvalitetu izvođenja radova. Ukoliko prije početka izvođenja radova izvođač ustanovi da je došlo do promjene uvjeta za izvođenje radova, dužan je o tome upozoriti nadzornog inženjera i dogovorno riješiti, te zapisnički ustanoviti kvalitetu izvođenja radova. Pri radu treba primjenjivati sve potrebne mjere zaštite na radu, naročito zaštite od požara. Ukoliko nadzorni inženjer uoči da se izvođač ne pridržava ovih pravila, može mu zabraniti daljnji rad dok ga ne organizira u skladu s pravilima. Izvođač je također obavezan izraditi elaborat o zaštiti na radu na gradilištu, a prema važećem pravilniku o zaštiti na radu, izraditi privremeno prometno rješenje ukoliko je potrebno, izvjesiti tablu s podacima o građevini, Investitoru, Izvođaču, Projektantu i Nadzoru. </t>
  </si>
  <si>
    <r>
      <rPr>
        <b/>
        <sz val="11"/>
        <color indexed="8"/>
        <rFont val="Calibri"/>
        <family val="2"/>
        <charset val="238"/>
      </rPr>
      <t xml:space="preserve">TEHNIČKI UVJETI ZA IZVEDBU RADOVA 
</t>
    </r>
    <r>
      <rPr>
        <sz val="11"/>
        <color indexed="8"/>
        <rFont val="Calibri"/>
        <family val="2"/>
        <charset val="238"/>
      </rPr>
      <t xml:space="preserve">Prilikom izvedbe radova izvođač je dužan pridržavati se odredbi važećih propisa, normativa, standarda i uzanci te sve radove izvesti kvalitetno i solidno. Nekvalitetno izvedeni radovi neće se obračunati sve dok se ne uklone uočeni nedostaci. Izvođač je dužan do primopredaje građevine ukloniti sve evidentirane  nedostatke. Sanacija nedostataka pada na teret izvođača. Za nedostatke koji ne ugrožavaju stabilnost konstrukcije, a ne uklone se do konačnog obračuna, Investitor ima pravo ugovoriti sa drugim izvođačem, a pri konačnom obračunu isti odbiti prvom izvođaču. Kod izrade betona na gradilištu pomoću mješalica, voditi računa o zadanim markama betona, kao i dodacima aditiva za plastičnost i vodonepropusnost. Prije izvođenja radova treba provjeriti kvalitetu svih materijala koji se ugrađuju i izvesti radove u skladu s detaljima izvedbe i opisom iz troškovnika. Prije izvođenja treba obvezno izvršiti izmjeru na licu mjesta. </t>
    </r>
  </si>
  <si>
    <t xml:space="preserve">a </t>
  </si>
  <si>
    <t>Izrada izravnavajućeg sloja masom za izravnanje u debljini od 1 do 2 mm,  na suhu, čvrstu i ravnu podlogu. Dopuštene su granične vrijednosti neravnina gotove podloge mjerene na razmaku od 2 m – 7 mm, 0.20 m – 2 mm, a dozvoljena je vlažnost estriha 2 % CM.</t>
  </si>
  <si>
    <t>REKAPITULACIJA - UNUTARNJE UREĐENJE</t>
  </si>
  <si>
    <t>umivaonik sa slavinom</t>
  </si>
  <si>
    <t xml:space="preserve">galanterija (koš za smeće, dispenzer za papirnate ručnike i sapun, četka za wc, itd.) </t>
  </si>
  <si>
    <t>Napomene:</t>
  </si>
  <si>
    <t>OPĆI UVJETI su sastavni dio ovog troškovnika.</t>
  </si>
  <si>
    <t>cc 1,5 m2</t>
  </si>
  <si>
    <r>
      <rPr>
        <b/>
        <sz val="11"/>
        <rFont val="Calibri"/>
        <family val="2"/>
        <charset val="238"/>
      </rPr>
      <t>Pažljiva demontaža postojećeg pisoara u muškim sanitarijama.</t>
    </r>
    <r>
      <rPr>
        <sz val="11"/>
        <rFont val="Calibri"/>
        <family val="2"/>
        <charset val="238"/>
      </rPr>
      <t xml:space="preserve"> Pisoar je potrebno demontirati, skladištiti (u dogovoru sa Investitorom). Pisoar će se ponovno montirati unutar M/INV sanitarija na predviđenu poziciju vidljivu u nacrtima (posebna stavka). Obračun po komadu demontiranog pisoara. </t>
    </r>
  </si>
  <si>
    <r>
      <rPr>
        <b/>
        <sz val="11"/>
        <color indexed="8"/>
        <rFont val="Calibri"/>
        <family val="2"/>
        <charset val="238"/>
      </rPr>
      <t>Pažljivo zaštititi prostor od zaprašivanja i udarnih oštećenja</t>
    </r>
    <r>
      <rPr>
        <sz val="11"/>
        <color indexed="8"/>
        <rFont val="Calibri"/>
        <family val="2"/>
        <charset val="238"/>
      </rPr>
      <t xml:space="preserve"> dijelove građevine čiji se slojevi ne uklanjaju i na kojima se ne obavljaju radovi. U cijenu stavke uračunat je sav rad i potreban materijal za zaštitu od oštećenja prilikom sanacijskih radova kao i na uklanjanju zaštite po završetku radova. Obračun je po komplet izvršenja stavke. </t>
    </r>
  </si>
  <si>
    <r>
      <t>Montažu obloge predzidne instalacije uskladiti s postavom nosača za sanitarnu opremu i izvodima instalacija</t>
    </r>
    <r>
      <rPr>
        <sz val="11"/>
        <rFont val="Calibri"/>
        <family val="2"/>
        <charset val="238"/>
      </rPr>
      <t xml:space="preserve">. </t>
    </r>
    <r>
      <rPr>
        <sz val="11"/>
        <color indexed="8"/>
        <rFont val="Calibri"/>
        <family val="2"/>
        <charset val="238"/>
      </rPr>
      <t>Obračun po m² izvedene zidne obloge.</t>
    </r>
  </si>
  <si>
    <t>Al profil (+TI)+2GKP</t>
  </si>
  <si>
    <t>PODOPOLAGAČKI RAD</t>
  </si>
  <si>
    <t>m²</t>
  </si>
  <si>
    <t>B-V</t>
  </si>
  <si>
    <t>B-VI</t>
  </si>
  <si>
    <t>PVC POD - M/INV sanitarije</t>
  </si>
  <si>
    <t>kpl</t>
  </si>
  <si>
    <r>
      <rPr>
        <b/>
        <sz val="11"/>
        <color indexed="8"/>
        <rFont val="Calibri"/>
        <family val="2"/>
        <charset val="238"/>
      </rPr>
      <t>Dobava, prijenos i montaža kompletnog WC-a i kupaonske galanterije za wc za invalide/muški wc, koja se sastoji od:</t>
    </r>
    <r>
      <rPr>
        <sz val="11"/>
        <color indexed="8"/>
        <rFont val="Calibri"/>
        <family val="2"/>
        <charset val="238"/>
      </rPr>
      <t xml:space="preserve">
-konzolne keramičke WC školjke sa zidnim priključkom za 6 l ispiranje, dim. 70x36 cm, bez unutarnjeg ruba ''rimless''
-daske s poklopcem od kvalitetne plastike ili mješavine materijala ''soft close'' u boji prema odabiru projektanta
-montažnog instalacijskog elementa za WC školjku visine ugradnje 112 cm s niskošumnim ugradbenim vodokotlićem za 6/3l ispiranje, izrađenim prema HRN EN 14055:2011. Instalacijski element je samonosiv za ugradnju u suhomontažnu zidnu ili predzidnu konstrukciju obloženu gipkartonskim pločama (posebna stavka), komplet s integriranim kutnim ventilom priključka vode 1/2 niskošumnim uljevnim ventilom, odvodnim koljenom d 90/110 mm sa zvučno izoliranom obujmicom, spojnim komadom za WC školjku s brtvenim manžetama i setom zvučne izolacije, vijcima za učvršćivanje keramike i svim potrebnim priborom za ugradnju prema uputama proizvođača 
-U stavku su uključeni sav materijal, pomoćni materijal, doprema i montaža. Sve boje i po odabiru projektanta. Obračun po komplet izvedenoj stavci. </t>
    </r>
  </si>
  <si>
    <r>
      <rPr>
        <b/>
        <sz val="11"/>
        <color indexed="8"/>
        <rFont val="Calibri"/>
        <family val="2"/>
        <charset val="238"/>
      </rPr>
      <t>Dobava i montaža preklopnog držača za ruke</t>
    </r>
    <r>
      <rPr>
        <sz val="11"/>
        <color indexed="8"/>
        <rFont val="Calibri"/>
        <family val="2"/>
        <charset val="238"/>
      </rPr>
      <t xml:space="preserve"> u wc-u za invalide/ muškom wc-u montiranom na visini 90 cm od poda s lijeve strane wc školjke (prema nacrtnoj dokumentaciji). Stavka uključuje sav potreban materijal za ugradnju držača u zid.
Obračun po komplet izvedenoj stavci.</t>
    </r>
  </si>
  <si>
    <t>- nosač sa četkom za WC</t>
  </si>
  <si>
    <t>- držač za toaletni papir</t>
  </si>
  <si>
    <r>
      <rPr>
        <b/>
        <sz val="11"/>
        <rFont val="Calibri"/>
        <family val="2"/>
        <charset val="238"/>
      </rPr>
      <t xml:space="preserve">Bojenje stropova (podloga gipsana žbuka) ekoperivom,  poludisperzivnom bojom </t>
    </r>
    <r>
      <rPr>
        <sz val="11"/>
        <color indexed="8"/>
        <rFont val="Calibri"/>
        <family val="2"/>
        <charset val="238"/>
      </rPr>
      <t xml:space="preserve">u tonu postojeće boje stropa (bijela boja). </t>
    </r>
    <r>
      <rPr>
        <sz val="11"/>
        <rFont val="Calibri"/>
        <family val="2"/>
        <charset val="238"/>
      </rPr>
      <t>Stavka obuhvaća: gletanje glet masom, temeljni premaz (uskladiti s izabranom završnom obradom), komplet sa svim potrebnim fazama rada, završni premaz valjkom u dva sloja u tonu po izboru projektanta. Obračun po m² obojane površine.</t>
    </r>
  </si>
  <si>
    <r>
      <rPr>
        <b/>
        <sz val="11"/>
        <color indexed="8"/>
        <rFont val="Calibri"/>
        <family val="2"/>
        <charset val="238"/>
      </rPr>
      <t xml:space="preserve">Dobava i montaža nagibnog ogledala dimenzija 50x75 cm </t>
    </r>
    <r>
      <rPr>
        <sz val="11"/>
        <color indexed="8"/>
        <rFont val="Calibri"/>
        <family val="2"/>
        <charset val="238"/>
      </rPr>
      <t>posebno dizajniranog za osobe s invaliditetom kako bi im pružilo praktičnost i funkcionalnost prilikom upotrebe. Nagibno ogledalo omogućuje prilagodbu kuta gledanja prema potrebama korisnika. Ogledalo se montira na zid iznad umivaonika pomoću nosača koje omogućuju namještanje nagiba ogledala. Jedinična cijena stavke uključuje sve potrebne radove, materijale, pomoćna sredstva i transporte za kvalitetnu izvedbu stavke. Obračun po komadu dostavljenog i montiranog ogledala.</t>
    </r>
  </si>
  <si>
    <t>- senzorni dispenzer za papirnate ručnike dim 120 x 275 x 450 mm sa bravom i ključem, s kontrolom razine papira, kapacitet 750 listova, debljina nehrđajućeg čelika od 1 mm, svijetli polirani nehrđajući čelik, dimenzije 120 x 275 x 450 mm, učvršćen na zid pored umivaonika</t>
  </si>
  <si>
    <t>-  zidni pravokutni koš za otpatke (za papirnate ručnike i stari papir)
Sustav za fiksiranje vrećice u kanti sa bravom i ključem, iz svjetlog poliranog nehrđajućeg čelika debljine 1 mm, kapaciteta 16 litara, dimenzija 130 x 275 x 475 mm, učvršćen na zid pored umivaonika</t>
  </si>
  <si>
    <t>- senzorni dispenzer za tekući sapun sa skrivenom posudom, učvršćen na zid pored umivaonika</t>
  </si>
  <si>
    <t>- vješalica za odjeću, učvršćen na zid pored vrata na visini 120 cm</t>
  </si>
  <si>
    <t>postojeća bijela boja zida kod prijema, iza stolica u čekaonici i oko novih proširenih ulaznih vrata u M/INV sanitarije</t>
  </si>
  <si>
    <t xml:space="preserve">postojeća roza boja zida kod šaltera prijema NCS S 1515-Y90R </t>
  </si>
  <si>
    <r>
      <rPr>
        <b/>
        <sz val="11"/>
        <color indexed="8"/>
        <rFont val="Calibri"/>
        <family val="2"/>
        <charset val="238"/>
      </rPr>
      <t>Bojenje zidova perivom bojom - late</t>
    </r>
    <r>
      <rPr>
        <b/>
        <sz val="11"/>
        <color indexed="8"/>
        <rFont val="Calibri"/>
        <family val="2"/>
        <charset val="238"/>
      </rPr>
      <t>ks</t>
    </r>
    <r>
      <rPr>
        <sz val="11"/>
        <color indexed="8"/>
        <rFont val="Calibri"/>
        <family val="2"/>
        <charset val="238"/>
      </rPr>
      <t xml:space="preserve"> u tonu po izboru Projektanta. Stavka obuhvaća: gletanje glet masom, temeljni premaz, komplet sa svim potrebnim fazama rada, završni premaz valjkom u dva sloja u tonu po izboru projektanta. Obračun po m² obojane površine.</t>
    </r>
  </si>
  <si>
    <r>
      <rPr>
        <b/>
        <sz val="11"/>
        <color indexed="8"/>
        <rFont val="Calibri"/>
        <family val="2"/>
        <charset val="238"/>
      </rPr>
      <t>Popravak gipskartonske predzidne instalacije nakon demontaže wc školjke</t>
    </r>
    <r>
      <rPr>
        <sz val="11"/>
        <color indexed="8"/>
        <rFont val="Calibri"/>
        <family val="2"/>
        <charset val="238"/>
      </rPr>
      <t xml:space="preserve"> i pripadajućih nosača (posebna stavka). Stavka obuhvaća sav potreban materjal i rad. Obračun po m² izvedenog popravka zidne obloge.</t>
    </r>
  </si>
  <si>
    <r>
      <t xml:space="preserve">Prije početka uređenja </t>
    </r>
    <r>
      <rPr>
        <b/>
        <sz val="11"/>
        <rFont val="Calibri"/>
        <family val="2"/>
        <charset val="238"/>
      </rPr>
      <t xml:space="preserve">potrebno je zatvoriti ventil dovoda vode za muški wc i iskopčati struju za dio građevine na kojem se izvode radovi. </t>
    </r>
    <r>
      <rPr>
        <sz val="11"/>
        <rFont val="Calibri"/>
        <family val="2"/>
        <charset val="238"/>
      </rPr>
      <t>U cijenu stavke je uračunat potreban rad i materijal instalacija.</t>
    </r>
  </si>
  <si>
    <t>wc školjka sa ugradbenim vodokotlićem</t>
  </si>
  <si>
    <t>OSTALO UKUPNO:</t>
  </si>
  <si>
    <t>OSTALO:</t>
  </si>
  <si>
    <t>1,05xh1,2 = 1,3</t>
  </si>
  <si>
    <r>
      <rPr>
        <b/>
        <sz val="11"/>
        <rFont val="Calibri"/>
        <family val="2"/>
        <charset val="238"/>
      </rPr>
      <t>Zidarski popravak, poravnanje i zaglađivanje</t>
    </r>
    <r>
      <rPr>
        <sz val="11"/>
        <rFont val="Calibri"/>
        <family val="2"/>
        <charset val="238"/>
      </rPr>
      <t xml:space="preserve"> zidova i stropa na mjestima demontiranih otvora, rušenih pregradnih zidova i oštećenja prilikom demontaže umivaonika, pisoara i galanterije grubom i finom žbukom. Jediničnom cijenom obuhvaćena je nabava, transport, ugradnja kao i sav potreban sitni materijal te rad ljudi i strojeva.  Obračun po m2  površine.</t>
    </r>
  </si>
  <si>
    <t>postojeća plava boja na ulazu u dentalnu ordinaciju NCS S 1515-R80B</t>
  </si>
  <si>
    <t>PVC ZID - čekaonica i prijem</t>
  </si>
  <si>
    <t xml:space="preserve">prijem 1,62 + iza stolica </t>
  </si>
  <si>
    <t>cca 5 + 12+1+3,6</t>
  </si>
  <si>
    <t>9,4x1,2 = 11,28 + 0,32  vrh polica GK obloge</t>
  </si>
  <si>
    <t>Građevina:</t>
  </si>
  <si>
    <t>Investitor:</t>
  </si>
  <si>
    <t>Izrađivač:</t>
  </si>
  <si>
    <t xml:space="preserve">aka TiM d.o.o. </t>
  </si>
  <si>
    <t>Trg Republike Hrvatske 1, 51000 Rijeka</t>
  </si>
  <si>
    <t>Glavni projektant:</t>
  </si>
  <si>
    <t>Jana Mikuličić Antulov, mag.ing.arh.</t>
  </si>
  <si>
    <t>Datum:</t>
  </si>
  <si>
    <t>TROŠKOVNIK</t>
  </si>
  <si>
    <t>10.2025.</t>
  </si>
  <si>
    <t xml:space="preserve">INV/M sanitarije - postojeća bijela boja zida </t>
  </si>
  <si>
    <t>OSTALO</t>
  </si>
  <si>
    <t>Rijeka, 10.2025.</t>
  </si>
  <si>
    <r>
      <rPr>
        <b/>
        <sz val="11"/>
        <color indexed="8"/>
        <rFont val="Calibri"/>
        <family val="2"/>
        <charset val="238"/>
      </rPr>
      <t>Premještanje postojećeg tipkala/ poteznog tipkala S.O.S. sustava</t>
    </r>
    <r>
      <rPr>
        <sz val="11"/>
        <color indexed="8"/>
        <rFont val="Calibri"/>
        <family val="2"/>
        <charset val="238"/>
      </rPr>
      <t xml:space="preserve"> sa pregradnog zida koji se ruši (posebna stavka) na susjedni GK zid debljine 15 cm na visinu od 60 cm, sve prema Tehničkom propisu o osiguranju pristupačnosti građevina osobama s invaliditetom i smanjene pokretljivosti. Stavka obuhvaća sve potrebne elektro radove</t>
    </r>
    <r>
      <rPr>
        <sz val="11"/>
        <color indexed="8"/>
        <rFont val="Calibri"/>
        <family val="2"/>
        <charset val="238"/>
      </rPr>
      <t xml:space="preserve"> za premještanje pozicije tipkala/poteznog tipkala do pune fukcionalnosti. Obračun po komplet izvedenoj stavci.</t>
    </r>
  </si>
  <si>
    <r>
      <t>UV1 80/20</t>
    </r>
    <r>
      <rPr>
        <sz val="11"/>
        <rFont val="Calibri"/>
        <family val="2"/>
        <charset val="238"/>
      </rPr>
      <t>5</t>
    </r>
    <r>
      <rPr>
        <sz val="11"/>
        <rFont val="Calibri"/>
        <family val="2"/>
        <charset val="238"/>
      </rPr>
      <t xml:space="preserve"> (dimenzija svjetlog otvora)</t>
    </r>
  </si>
  <si>
    <r>
      <t>UV2 70/20</t>
    </r>
    <r>
      <rPr>
        <sz val="11"/>
        <rFont val="Calibri"/>
        <family val="2"/>
        <charset val="238"/>
      </rPr>
      <t>5</t>
    </r>
    <r>
      <rPr>
        <sz val="11"/>
        <rFont val="Calibri"/>
        <family val="2"/>
        <charset val="238"/>
      </rPr>
      <t xml:space="preserve"> (dimenzija svjetlog otvora)</t>
    </r>
  </si>
  <si>
    <r>
      <rPr>
        <b/>
        <sz val="11"/>
        <rFont val="Calibri"/>
        <family val="2"/>
        <charset val="238"/>
      </rPr>
      <t>Rušenje pregradnog zida u muškim sanitarijama.</t>
    </r>
    <r>
      <rPr>
        <sz val="11"/>
        <rFont val="Calibri"/>
        <family val="2"/>
        <charset val="238"/>
      </rPr>
      <t xml:space="preserve"> Zid je debljine  d=10 cm. U cijenu stavke uračunati potreban rad i odvoz otpadnog materijala na za to predviđen deponij.  Obračun je po m</t>
    </r>
    <r>
      <rPr>
        <sz val="11"/>
        <rFont val="Arial"/>
        <family val="2"/>
        <charset val="238"/>
      </rPr>
      <t>³.</t>
    </r>
    <r>
      <rPr>
        <sz val="11"/>
        <rFont val="Calibri"/>
        <family val="2"/>
        <charset val="238"/>
      </rPr>
      <t xml:space="preserve"> </t>
    </r>
  </si>
  <si>
    <r>
      <t>Zatvaranje gipskartonske predzidne instalacije pisoara u nastavku postojeće GK predzidne instalacije wc školjke</t>
    </r>
    <r>
      <rPr>
        <sz val="11"/>
        <color indexed="8"/>
        <rFont val="Calibri"/>
        <family val="2"/>
        <charset val="238"/>
      </rPr>
      <t xml:space="preserve">, u istoj visini cca 120 cm (izmjeriti na licu mjesta već postojeću predzidnu GK oblogu iza wc školjke te izraditi novu u istoj visini). </t>
    </r>
  </si>
  <si>
    <t>m'</t>
  </si>
  <si>
    <r>
      <rPr>
        <b/>
        <sz val="11"/>
        <rFont val="Calibri"/>
        <family val="2"/>
        <charset val="238"/>
      </rPr>
      <t xml:space="preserve">Dobava i postava taktilne crte za vođenje od PVC-a </t>
    </r>
    <r>
      <rPr>
        <sz val="11"/>
        <rFont val="Calibri"/>
        <family val="2"/>
        <charset val="238"/>
      </rPr>
      <t>koje imaju samoljepljivu podlogu a polja upozorenja proizvode se u tri oblika s obzirom na način ugradnje– samostalni čepovi koji se postavljaju preko šablone, samoljepljive ploče i ploče koje se postavljaju lijepljenjem i mogu se zavariti na spoju s podnom oblogom od PVC-a.
Taktilna traka se postavljaju u čekaonici kako bi se postigao kontrast na ostatak poda kao pomoć u kretanju slijepim i slabovidnim osobama. Boja po izboru Projktanta. 
Taktilna crta vodi od ulaza u čekaonicu do prijemnog pulta i do invalidskog wc-a. Sve u skladu s Pravilnikom o pristupačnosti građevina osobama s invaliditetom i smanjene pokretljivosti. 
Taktilna površina izvodi se reljefnom obradom visine do 5 mm, širine 40 cm, na način da ne otežava kretanje invalidskih kolica. U cijenu uračunati sav potreban materijal i rad. Obračun po m1 postavljene taktilne ploče do pune funkcionalnosti.</t>
    </r>
  </si>
  <si>
    <t>Uređenje muškog sanitarnog čvora i prilagodba za osobe sa invaliditetom - Dom zdravlja Punat</t>
  </si>
  <si>
    <r>
      <t>Dobava, prijenos i montaža kupaonske galanterije.</t>
    </r>
    <r>
      <rPr>
        <sz val="11"/>
        <color indexed="8"/>
        <rFont val="Calibri"/>
        <family val="2"/>
        <charset val="238"/>
      </rPr>
      <t xml:space="preserve"> Dobaviti sve od istog proizvođača kako bi sve bilo stilski usklađeno. Jedinična cijena stavke uključuje sve potrebne radove, materijale, pomoćna sredstva i transporte za kvalitetnu izvedbu stavke. Boja prema dogovoru sa projektantom Obračun po komadu dostavnjene i montirane galanterije.</t>
    </r>
  </si>
  <si>
    <r>
      <t>NUV1 - ZO 100/210; SO 90/20</t>
    </r>
    <r>
      <rPr>
        <sz val="11"/>
        <rFont val="Calibri"/>
        <family val="2"/>
        <charset val="238"/>
      </rPr>
      <t>5</t>
    </r>
    <r>
      <rPr>
        <sz val="11"/>
        <color theme="1"/>
        <rFont val="Calibri"/>
        <family val="2"/>
        <charset val="238"/>
        <scheme val="minor"/>
      </rPr>
      <t/>
    </r>
  </si>
  <si>
    <r>
      <rPr>
        <b/>
        <sz val="11"/>
        <rFont val="Calibri"/>
        <family val="2"/>
        <charset val="238"/>
      </rPr>
      <t>Izrada, dobava i montaža oznake pristupačnosti za invalidski wc</t>
    </r>
    <r>
      <rPr>
        <sz val="11"/>
        <rFont val="Calibri"/>
        <family val="2"/>
        <charset val="238"/>
      </rPr>
      <t xml:space="preserve"> prema prema Tehničkom propisu o osiguranju pristupačnosti građevina osobama s invaliditetom i smanjene pokretljivosti. Boju i oblikovanje oznake uskladiti s postojećim oznakama za ulaz u ženski wc.
Stavka uključuje sav rad i materjal potreban za izvedbu stavke do pune funkcionalnosti. Obračun po komadu izrađene, dostavljene i montirane oznake. </t>
    </r>
  </si>
  <si>
    <r>
      <t xml:space="preserve">Dobava i postava lijepljenjem zidne obloge. </t>
    </r>
    <r>
      <rPr>
        <sz val="11"/>
        <rFont val="Calibri"/>
        <family val="2"/>
        <charset val="238"/>
      </rPr>
      <t xml:space="preserve">Obloga se lijepi iza postojećih stolica u čekaonici, ispod prozora prijema i u novoplaniranim M/ INV sanitarijama. 
Zidna vinilna obloga dolazi u roli širine 2 m, duljine role 30 m, debljine 0,9 mm, s glatkom i neporoznom površinom pogodnom za jednostavno čišćenje i održavanje. Obloga se ugrađuje horizontalno ili vertikalno, spojevi se vare vrućim postupkom radi potpune vodonepropusnosti. Stražnja strana obloge obojena za estetski ujednačen spoj. Proizvod je otporan na vlagu, pogodan za sanitarne prostore, tuševe i zdravstvene ustanove, antibakterijskih svojstava, s protupožarnom klasifikacijom B-s2,d0. Obloga sadrži do 30% recikliranog materijala, 100% reciklabilno, usklađeno s REACH regulativom, bez ftalata i formaldehida, s niskim emisijama TVOC (&lt;100 μg/m³).
</t>
    </r>
    <r>
      <rPr>
        <b/>
        <sz val="11"/>
        <rFont val="Calibri"/>
        <family val="2"/>
        <charset val="238"/>
      </rPr>
      <t xml:space="preserve">
</t>
    </r>
    <r>
      <rPr>
        <sz val="11"/>
        <rFont val="Calibri"/>
        <family val="2"/>
        <charset val="238"/>
      </rPr>
      <t>Podloga mora biti ravna, čista, bez mrlja i potpuno suha, sve površine moraju biti izravnate glet-masom ukoliko ima oštećenja. Prije polaganja provjeriti vlažnost podloge. Na pripremljenu podlogu polaže se fleksibilna PVC zidna obloga. PVC zidna obloga postavlja se oko svih unutarnjih i vanjskih kutova tako da svi spojevi budu na ravnoj površini, a ne u kutu. Kod postavljanja zidne obloge u unutarnjem kutu od 90 stup. koristi se PVC kutni oblik 12 mm CA 12 tip H204.  Vanjski kutovi trebaju biti obrađeni L-profilom u fazi obrade zidova. Sve prema uputama proizvođača. U cijenu uključiti sav materijal i rad.</t>
    </r>
  </si>
  <si>
    <r>
      <rPr>
        <b/>
        <sz val="11"/>
        <rFont val="Calibri"/>
        <family val="2"/>
        <charset val="238"/>
      </rPr>
      <t>Premještanje postojećih utičnica i prekidača</t>
    </r>
    <r>
      <rPr>
        <sz val="11"/>
        <rFont val="Calibri"/>
        <family val="2"/>
        <charset val="238"/>
      </rPr>
      <t xml:space="preserve"> prema Tehničkom propisu o osiguranju pristupačnosti građevina osobama s invaliditetom i smanjene pokretljivosti. Prekidači za svjetlo i utičnice moraju biti na visini 90-120 cm od gotovog poda. Stavka uključuje sav rad i materjal potreban za izvedbu stavke do pune funkcionalnosti. Obračun po komplet izvedenoj stavci.</t>
    </r>
  </si>
  <si>
    <t xml:space="preserve">PVC obloga u čisto bijeloj mat boji - iza stolica u čekaonici (lijevo od ulaza), iza stolica u čekaonici između ordinacije dentalne medicine i ulaza u Ženske sanitarije, između Ž i M/INV sanitarija te od M/INV sainitarija do kraja zida - izvedno u  visini 120 cm </t>
  </si>
  <si>
    <r>
      <rPr>
        <b/>
        <sz val="11"/>
        <rFont val="Calibri"/>
        <family val="2"/>
        <charset val="238"/>
      </rPr>
      <t xml:space="preserve">Demontaža sanitarne opreme sa popratnom galanterijom </t>
    </r>
    <r>
      <rPr>
        <sz val="11"/>
        <rFont val="Calibri"/>
        <family val="2"/>
        <charset val="238"/>
      </rPr>
      <t>(ogledalo, koš za smeće, dispenzer za papirnate ručnike i sapun, četka za wc, itd.)</t>
    </r>
    <r>
      <rPr>
        <b/>
        <sz val="11"/>
        <rFont val="Calibri"/>
        <family val="2"/>
        <charset val="238"/>
      </rPr>
      <t xml:space="preserve"> unutar muških sanitarija </t>
    </r>
    <r>
      <rPr>
        <sz val="11"/>
        <rFont val="Calibri"/>
        <family val="2"/>
        <charset val="238"/>
      </rPr>
      <t>i odvoz na deponij ili skladištenje u dogovoru sa Investitorom. Obračun po komplet izvedenoj stavci.</t>
    </r>
  </si>
  <si>
    <t>ogledalo</t>
  </si>
  <si>
    <r>
      <rPr>
        <b/>
        <sz val="11"/>
        <rFont val="Calibri"/>
        <family val="2"/>
        <charset val="238"/>
      </rPr>
      <t>Izrada, dobava i montaža kompletnih hidrotehničkih instalacija</t>
    </r>
    <r>
      <rPr>
        <sz val="11"/>
        <rFont val="Calibri"/>
        <family val="2"/>
        <charset val="238"/>
      </rPr>
      <t xml:space="preserve"> koje obuhvaćaju instalaciju dovoda i odvoda vode te potrebne tlačne probe i ispitivanje cjevovoda na vodonepropusnost, sve u skladu sa važećim tehničkim propisima, te podacima isporučioca opreme. 
</t>
    </r>
    <r>
      <rPr>
        <sz val="11"/>
        <color indexed="10"/>
        <rFont val="Calibri"/>
        <family val="2"/>
        <charset val="238"/>
      </rPr>
      <t xml:space="preserve">
</t>
    </r>
    <r>
      <rPr>
        <sz val="11"/>
        <rFont val="Calibri"/>
        <family val="2"/>
        <charset val="238"/>
      </rPr>
      <t xml:space="preserve">Stavka uključuje spoj nove sanitarne opreme na poziciji postojećeg pisoara i umivaonika. Spoj pisoara na dovod hladne i odvod sanitarne otpadne vode prema postojećim instalacijama umivaonika koje se na istom mjestu uklanja te spoj invalidskog umivaonika na dovod hladne i tople vode i odvod sanitarne otpadne vode prema umivaoniku u ženskom WC-u. 
</t>
    </r>
    <r>
      <rPr>
        <sz val="11"/>
        <color indexed="10"/>
        <rFont val="Calibri"/>
        <family val="2"/>
        <charset val="238"/>
      </rPr>
      <t xml:space="preserve">
</t>
    </r>
    <r>
      <rPr>
        <sz val="11"/>
        <rFont val="Calibri"/>
        <family val="2"/>
        <charset val="238"/>
      </rPr>
      <t>Prije davanja ponude za predmetnu stavku neophodno je na licu mjesta pregledati predmetni prostor s obzirom na postojeće vodove i vertikale. Obračun po komplet izvedenoj stavci.</t>
    </r>
  </si>
  <si>
    <r>
      <rPr>
        <b/>
        <sz val="11"/>
        <color indexed="8"/>
        <rFont val="Calibri"/>
        <family val="2"/>
        <charset val="238"/>
      </rPr>
      <t>Montaža pisoara</t>
    </r>
    <r>
      <rPr>
        <sz val="11"/>
        <color indexed="8"/>
        <rFont val="Calibri"/>
        <family val="2"/>
        <charset val="238"/>
      </rPr>
      <t xml:space="preserve"> </t>
    </r>
    <r>
      <rPr>
        <b/>
        <sz val="11"/>
        <color indexed="8"/>
        <rFont val="Calibri"/>
        <family val="2"/>
        <charset val="238"/>
      </rPr>
      <t>prethodno demontiranog unutar muških sanitarija</t>
    </r>
    <r>
      <rPr>
        <sz val="11"/>
        <color indexed="8"/>
        <rFont val="Calibri"/>
        <family val="2"/>
        <charset val="238"/>
      </rPr>
      <t xml:space="preserve"> i skladištenog prema dogovoru sa Investitorom (posebna stavka). Pisoar se montira na novu poziciju prema nacrtnoj dokumentaciji. Stavka uključuje sav rad i materjal potreban za izvedbu stavke do pune funkcionalnosti. Obračun po komplet izvedenoj stavci.</t>
    </r>
  </si>
  <si>
    <r>
      <rPr>
        <b/>
        <sz val="11"/>
        <color indexed="8"/>
        <rFont val="Calibri"/>
        <family val="2"/>
        <charset val="238"/>
      </rPr>
      <t xml:space="preserve">Izrada, dostava i montaža punih zaokretnih vrata s dovratnicima </t>
    </r>
    <r>
      <rPr>
        <sz val="11"/>
        <color indexed="8"/>
        <rFont val="Calibri"/>
        <family val="2"/>
        <charset val="238"/>
      </rPr>
      <t xml:space="preserve">izvedenima od mediapana debljine cca 50mm (vrata ugraditi sa identičnom debljinom štoka vratiju ženskog WC-a),  lakirana  u bijelu boju - dovratnike i boju vrata muških/invalidskih sanitarija potrebno uskladiti sa postojećim vratima ženskih sanitarija. Vrata se </t>
    </r>
    <r>
      <rPr>
        <sz val="11"/>
        <rFont val="Calibri"/>
        <family val="2"/>
        <charset val="238"/>
      </rPr>
      <t xml:space="preserve">ugrađuju u zid iz opeke debljine 25 cm. </t>
    </r>
    <r>
      <rPr>
        <sz val="11"/>
        <color indexed="10"/>
        <rFont val="Calibri"/>
        <family val="2"/>
        <charset val="238"/>
      </rPr>
      <t xml:space="preserve">
</t>
    </r>
    <r>
      <rPr>
        <sz val="11"/>
        <rFont val="Calibri"/>
        <family val="2"/>
        <charset val="238"/>
      </rPr>
      <t xml:space="preserve">Vrata je potrebno izvesti sa pristupačnom kvakom (s ključem ili sistemom za zatvranje) na visini od 90 cm te vanjskom kvakom </t>
    </r>
    <r>
      <rPr>
        <b/>
        <sz val="11"/>
        <rFont val="Calibri"/>
        <family val="2"/>
        <charset val="238"/>
      </rPr>
      <t>prema Tehničkom propisu o osiguranju pristupačnosti građevina osobama s invaliditetom i smanjene pokretljivosti.</t>
    </r>
    <r>
      <rPr>
        <sz val="11"/>
        <color indexed="8"/>
        <rFont val="Calibri"/>
        <family val="2"/>
        <charset val="238"/>
      </rPr>
      <t xml:space="preserve">
OKOV: Vrata opremiti garniturom okova kvaka-kvaka za MDF vrata. </t>
    </r>
    <r>
      <rPr>
        <sz val="11"/>
        <rFont val="Calibri"/>
        <family val="2"/>
        <charset val="238"/>
      </rPr>
      <t>Okov istovjetan postojećem okovu ulaznih vrata u ženski wc.</t>
    </r>
    <r>
      <rPr>
        <sz val="11"/>
        <color indexed="8"/>
        <rFont val="Calibri"/>
        <family val="2"/>
        <charset val="238"/>
      </rPr>
      <t xml:space="preserve">
Spojnice (panti) odgovarajuće za drvena vrata i u skladu s masom krila vrata, kao GU. Napomena: ZO - zidarski otvor ; SO - svijetli otvor
Visina montiranih vrata mora biti jednaka postojećoj visini vrata ženskog wc-a. U stavku je uračunat sav rad i potreban materjal za izvedbu stavke do pune funkcionalnosti.
</t>
    </r>
    <r>
      <rPr>
        <sz val="11"/>
        <rFont val="Calibri"/>
        <family val="2"/>
        <charset val="238"/>
      </rPr>
      <t>Obračun po komadu dostavljenih i montiranih vrata do pune fukncionalnosti.</t>
    </r>
  </si>
  <si>
    <r>
      <rPr>
        <b/>
        <sz val="11"/>
        <color indexed="8"/>
        <rFont val="Calibri"/>
        <family val="2"/>
        <charset val="238"/>
      </rPr>
      <t xml:space="preserve">Demontaža unutarnjih drvenih vrata sa pripadajućim dovratnikom </t>
    </r>
    <r>
      <rPr>
        <sz val="11"/>
        <color indexed="8"/>
        <rFont val="Calibri"/>
        <family val="2"/>
        <charset val="238"/>
      </rPr>
      <t>i odvoz na deponij. Vrata sa dovratnikom ostaju Investitoru. Obračun je po komplet izvedenoj stavci.</t>
    </r>
  </si>
  <si>
    <t>9.</t>
  </si>
  <si>
    <t>Stavka uključuje sve elemente potrebne za ugradnju:
-2 spojna kutnika Rp 1/2" / R 1/2", mogućnost MF
-2 zvučno izolacijska jastučića
-2 izolacijska rukavca
-Priključno koljeno od PE-HD, ø 50 mm
- rtva ø 44 / 32 mm
-2 navojne šipke M10
-Materijal za pričvršćivanje
Obračun po komadu ugrađene ugradbene konzole za umivaonik montirane do pune funkcionalnosti.</t>
  </si>
  <si>
    <t>zelena dvostruko imregnirana GK obloga 1x1,25</t>
  </si>
  <si>
    <t>aqua cementna ploča  1x1,25</t>
  </si>
  <si>
    <r>
      <rPr>
        <b/>
        <sz val="11"/>
        <color indexed="8"/>
        <rFont val="Calibri"/>
        <family val="2"/>
        <charset val="238"/>
      </rPr>
      <t>Dobava i montaža GK obloge 2 x 1,25 cm, h 334 cm</t>
    </r>
    <r>
      <rPr>
        <sz val="11"/>
        <color indexed="8"/>
        <rFont val="Calibri"/>
        <family val="2"/>
        <charset val="238"/>
      </rPr>
      <t xml:space="preserve"> kojom će se do stropa zatvoriti ugradbena konzola za umivaonik (posebna stavka). Obloga debljine 2,5 cm izvedena od dvije ploče- prva ploča je zelena dvostruko imregnirana, a završna je aqua cementna ploča (2x12,5mm).  Spojevi ploča se obrađuju bandažnom trakom i dodatno cementnom glet masom (tip Ardex R1). Sve radove na montaži izvesti u skladu s uputama proizvođača. Obračun po m² izvedene zidne obloge.</t>
    </r>
  </si>
  <si>
    <r>
      <rPr>
        <b/>
        <sz val="11"/>
        <color indexed="8"/>
        <rFont val="Calibri"/>
        <family val="2"/>
        <charset val="238"/>
      </rPr>
      <t xml:space="preserve">Dobava i montaža ugradbene konzole za umivaonik širine 7,5 cm </t>
    </r>
    <r>
      <rPr>
        <sz val="11"/>
        <color indexed="8"/>
        <rFont val="Calibri"/>
        <family val="2"/>
        <charset val="238"/>
      </rPr>
      <t xml:space="preserve"> za ugradnju umivaonika s armaturama.. Ugradbena konzola se montira ispred pregradnog zida na mjestu invalidskog umivaonika (posebna stavka). Ugradbena konzola se po potrebi čeličnim ojačanjima učvršćuje bočno u postojeće zidove ili u strop.
Ugradbena konzola namjenjena za ugradnju u pregradu ili predzidnu ugradnju u visinu prostorije i za ugradnju u lagani zid u visini prostorije.
Karakteristike ugradbene konzole:
-Samonosivi element
-Okvir sa C-profilom 4/4 cm
-Površina okvira premazana prahom, boja Geberit plava
-Podržava priključak od 5 cm
-Okretna baza za profile UW50 i UW75
-Okvir s rupama ø 9 mm za pričvršćivanje u drvene konstrukcije
-Razmak ugradnje umivaonika 5 - 38 cm
-Pocinčani nosači, beskonačno podesivi 0 - 20 cm
-Visina elementa 112 cm
-Nosači za koljena podesivi po visini
-Ploča okvira podesiva po visini i dubini
-Nosači za poravnanje bez alata
-Širina: 50 cm
-Dubina: 7 cm</t>
    </r>
  </si>
  <si>
    <r>
      <t xml:space="preserve">Sve radove izvesti prema opisima pojedinih stavki troškovnika, općim smjernicama iz pojedinih grupa radova, detaljima, i svim važećim tehničkim propisima i standardima, kao i uputstvima proizvođača materijala, te pravilima struke i građevinskim normama. Za izvođenje svih radova uvjetuje se rad </t>
    </r>
    <r>
      <rPr>
        <b/>
        <sz val="11"/>
        <color indexed="8"/>
        <rFont val="Calibri"/>
        <family val="2"/>
        <charset val="238"/>
      </rPr>
      <t>sa stručno osposobljenom radnom snagom</t>
    </r>
    <r>
      <rPr>
        <sz val="11"/>
        <color indexed="8"/>
        <rFont val="Calibri"/>
        <family val="2"/>
        <charset val="238"/>
      </rPr>
      <t xml:space="preserve"> za pojedine vrste radova prema Zakonu o prostornom uređenju i Zakonu o gradnji, sa propisanom kvalitetom materijala koja mora odgovarati postojećim tehničkim propisima i važećim Hrvatskim standardima. Ako neke stavke imaju nejasan ili nedovoljan opis, onda svaki "započeti" opis pojedine stavke znači cjelokupnu izradu te stavke, to jest nabavu, dopremu materijala, sve prijenose i prijevoze, izradu, skidanje oplate, zaštitu, njegovanje pojedinih elemenata po izradi i nakon ugradbe, odvoz viška materijala na deponij, kao i ostalo. Bez posebne nadoplate potrebno je obuhvatiti sve elemente navedene kako slijedi:                                                </t>
    </r>
  </si>
  <si>
    <t xml:space="preserve">U kalkulaciji rada treba uključiti sav potreban rad, kako glavni tako i pomoćni, te kompletan unutarnji prijenos bilo ručni bilo pomoću strojeva. Ujedno treba uključiti rad oko zaštite gotovih elemenata konstrukcije, zidova, podova i ostalih dijelova građevine (prostora) od svih štetnih utjecaja,  kao i pohranu svih elemenata na gradilištu. </t>
  </si>
  <si>
    <t>Izvođač je dužan posjedovati ili ishodovati sve zakonom i troškovnikom predviđene ateste za sve ugrađene materijale i izvedene radove, a u svemu prema zakonskoj regulativi. Izvođač je dužan sve ateste dostavljati investitoru tijekom izvođenja.</t>
  </si>
  <si>
    <r>
      <rPr>
        <b/>
        <sz val="11"/>
        <rFont val="Calibri"/>
        <family val="2"/>
        <charset val="238"/>
      </rPr>
      <t xml:space="preserve">Pažljivo proširenje dijela otvora u nosivom zidu prizemlja u širini od cca 10,0 cm sa izvedbom nadvoja </t>
    </r>
    <r>
      <rPr>
        <sz val="11"/>
        <rFont val="Calibri"/>
        <family val="2"/>
        <charset val="238"/>
      </rPr>
      <t>naznačenog u planu rušenja, debljine zida 25 cm (opeka).</t>
    </r>
    <r>
      <rPr>
        <b/>
        <sz val="11"/>
        <rFont val="Calibri"/>
        <family val="2"/>
        <charset val="238"/>
      </rPr>
      <t xml:space="preserve"> Svjetli otvor ulaznih vrata</t>
    </r>
    <r>
      <rPr>
        <sz val="11"/>
        <rFont val="Calibri"/>
        <family val="2"/>
        <charset val="238"/>
      </rPr>
      <t xml:space="preserve"> u postojeće muške sanitarije se povećava sa 80 cm na 90 cm kako bi se zadovoljila širina vrata za osobe smanjene pokretljivosti, sve prema tehničkom propisu o osiguranju pristupačnosti građevina osobama s invaliditetom i smanjene pokretljivosti.</t>
    </r>
  </si>
  <si>
    <r>
      <t>Otucanje žbuke na dijelu proširenja zidnog otvora sa provjerom pozicije oslonca postojećeg nadvoja. Proširenje zidnog otvora za ugradnju vrata sa širinom krila svijetlog otvora 90 cm. Po potrebi zamjena nadvoja iznad vrata. Proširenje se ostvaruje zasjecanjem zidanog zida gledano iz hodnika u desno za cca10 cm. 
Provjera pozicije nadvoja u zidanom zidu debljine 25 cm. Otucanje žbuke iznad postojećeg otvora desno (gledano iz hodnika) u širini 15 cm. Utvrđivanje</t>
    </r>
    <r>
      <rPr>
        <sz val="11"/>
        <color indexed="8"/>
        <rFont val="Calibri"/>
        <family val="2"/>
        <charset val="238"/>
      </rPr>
      <t xml:space="preserve"> </t>
    </r>
    <r>
      <rPr>
        <b/>
        <sz val="11"/>
        <color indexed="8"/>
        <rFont val="Calibri"/>
        <family val="2"/>
        <charset val="238"/>
      </rPr>
      <t>pozicije</t>
    </r>
    <r>
      <rPr>
        <sz val="11"/>
        <color indexed="10"/>
        <rFont val="Calibri"/>
        <family val="2"/>
        <charset val="238"/>
      </rPr>
      <t xml:space="preserve"> </t>
    </r>
    <r>
      <rPr>
        <sz val="11"/>
        <rFont val="Calibri"/>
        <family val="2"/>
        <charset val="238"/>
      </rPr>
      <t>oslonca nadvoja. Ukoliko bi oslonac proširenjem otvora bio oslabljen potrebno je nadvoj promijeniti na cijelim vratima na način:
- ukloniti žbuku cijelog nadvoja sa obje strane zida
- zapiliti mjesto proširenja do pola debljine zida (12,5 cm), ukloniti nadvoj u tom dijelu te ga zamjeniti gotovim nadvojem dužine 1,2 m
- prilikom zamjene jedne polovice nadvoja postaviti podupore drugom dijelu nadvoja
- isto napraviti sa unutarnje strane prostora , zapuniti mortom prostor iznad novog nadvoja (kontakt nadvoj i zid iznad njega)
- obostrano žbukanje grubom i finom žbukom te priprema za ličenje
Stavka uključuje sav rad i materjal potreban za izvedbu stavke do pune funkcionalnosti. Obračun po komplet izvedenoj stavci.</t>
    </r>
  </si>
  <si>
    <t>Zid se sastoji iz jednostruke metalne podkonstrukcije iz pocinčanih CW profila, montiranih na osnom razmaku prema uputi proizvođača s pripadajućom trakom za brtvljenje; jednostrana dvoslojna obloga iz gipskartonskih ploča debljine 2x12,5mm; ispuna mineralnom vunom za ispunu pregradnih zidova, min. debljine 5,0cm; zaglađeno i bandažirano u kvaliteti K2. 
Obloga unutarnjeg zida za izvedbu predzidnih instalacija. Razmak do postojećeg zida je 15,0 cm. Obloga je izvedena od dvije ploče- prva ploča je zelena dvostruko imregnirana, a završna je aqua cementna ploča (2x12,5mm). Sve profile koji su u dodiru s bočnim zidovima, podom i stropom potrebno je prije montaže obložiti samoljepivom PE brtvenom trakom odgovarajuće širine. Spojevi ploča se obrađuju bandažnom trakom i dodatno cementnom glet masom. Sve radove na montaži izvesti u skladu s uputama proizvođača.</t>
  </si>
  <si>
    <t xml:space="preserve">Obrada, dorada ranije izvedenog  spoja zidanog zida i GK zida.  </t>
  </si>
  <si>
    <t>Posao se sastoji od  laganog brušenja površine spoja š=25 cm, zapunjavanja pukotine gipsanom masom za fugiranje i prema potrebi se na spoj postavlja bandažna traka. Gipsana masa za fugiranje se nanosi u min. dva sloja. Završno se fino brusi kako  spoj nebi bio vidljiv. Obračun je po m izvedenog spoja.</t>
  </si>
  <si>
    <r>
      <rPr>
        <b/>
        <sz val="11"/>
        <color indexed="8"/>
        <rFont val="Calibri"/>
        <family val="2"/>
        <charset val="238"/>
      </rPr>
      <t>Dobava, prijenos i montaža kompletnog umivaonika za muški/invalidski wc koji se sastoji od:</t>
    </r>
    <r>
      <rPr>
        <sz val="11"/>
        <color indexed="8"/>
        <rFont val="Calibri"/>
        <family val="2"/>
        <charset val="238"/>
      </rPr>
      <t xml:space="preserve"> 
- keramički umivaonik maksimalnih dim. 65x55 cm  
- umivaonik s poniklovanim samočistećim sifonom s ispustom,   oblika   i   boje bijele </t>
    </r>
    <r>
      <rPr>
        <sz val="11"/>
        <rFont val="Calibri"/>
        <family val="2"/>
        <charset val="238"/>
      </rPr>
      <t>koji se montira na ugradbenu konzolu za umivaonik (posebna stavka) ugrađenu ispred postojećeg pregradnog zida i obloženu gipskartonskim pločama (posebna stavka),</t>
    </r>
    <r>
      <rPr>
        <sz val="11"/>
        <color indexed="8"/>
        <rFont val="Calibri"/>
        <family val="2"/>
        <charset val="238"/>
      </rPr>
      <t xml:space="preserve"> komplet s integriranim kutnim ventilom priključka vode ½"
- sa pripadajućom jednoručnom mješalicom za vodu namjenjenom za korištenje osoba sa invaliditetom i smanjene pokretljivosti
Obračun po kompletu montiranog umivaonika.</t>
    </r>
  </si>
  <si>
    <r>
      <rPr>
        <b/>
        <sz val="11"/>
        <rFont val="Calibri"/>
        <family val="2"/>
        <charset val="238"/>
      </rPr>
      <t xml:space="preserve">Polimer cementna hidroizolacija nakon uklanjanja stare (posebna stavka), a prije polaganja nove PVC podne obloge (posebna stavka). </t>
    </r>
    <r>
      <rPr>
        <sz val="11"/>
        <rFont val="Calibri"/>
        <family val="2"/>
        <charset val="238"/>
      </rPr>
      <t xml:space="preserve">
Dobava i postava  jednokomponentnog vodonepropusnog premaza na bazi cementa. Podloga treba biti pripremljena odgovarajućim mehaničkim načinima kao što su hidrodinamičko čišćenje, sačmarenje, pjeskarenje, štemanje i sl., te prethodno temeljito navlažena (bez zaostale vode). Pripremom trebamo osigurati otvorenost strukture površinskih pora.  Postava u svemu prema uputi proizvođača. Obračun po m² kompletne izvedbe hidroizolacije.</t>
    </r>
  </si>
  <si>
    <t>sokl u m/inv sanitarijama</t>
  </si>
  <si>
    <t>sokl ispod prozora prijema</t>
  </si>
  <si>
    <r>
      <t>Na tako pripremljenu podlogu polaže se homogena fleksibilna PVC podna obloga</t>
    </r>
    <r>
      <rPr>
        <b/>
        <sz val="11"/>
        <rFont val="Calibri"/>
        <family val="2"/>
        <charset val="238"/>
      </rPr>
      <t xml:space="preserve"> u boji postojeće podne obloge u hodniku Doma zdravlja</t>
    </r>
    <r>
      <rPr>
        <sz val="11"/>
        <rFont val="Calibri"/>
        <family val="2"/>
        <charset val="238"/>
      </rPr>
      <t xml:space="preserve"> (bež boja sa zranstim ''terrazzo'' uzorkom). Prijemjer podne obloge na slici ispod stavke. Sve prema uputama proizvođača. U cijenu uključiti sav materijal i rad.</t>
    </r>
  </si>
  <si>
    <t>PVC obloga u čisto bijeloj mat boji - ispod prozora prijema i iza stolica na zidu nasuprot sanitarijama - prema nacrtnoj dokumentaciji</t>
  </si>
  <si>
    <r>
      <t xml:space="preserve">PVC obloga </t>
    </r>
    <r>
      <rPr>
        <sz val="11"/>
        <rFont val="Calibri"/>
        <family val="2"/>
        <charset val="238"/>
      </rPr>
      <t xml:space="preserve">u svjetlo žutoj boji </t>
    </r>
    <r>
      <rPr>
        <sz val="11"/>
        <rFont val="Calibri"/>
        <family val="2"/>
        <charset val="238"/>
      </rPr>
      <t>- na zidovima INV/M sanitarija u punoj visini predzidne GK obloge za ugradnju pisoara i wc školjke cca 120 cm (mjere uzeti na licu mjesta); oblogom zatvoriti i gornju plohu (policu) GK obloge</t>
    </r>
  </si>
  <si>
    <r>
      <rPr>
        <b/>
        <sz val="11"/>
        <color indexed="8"/>
        <rFont val="Calibri"/>
        <family val="2"/>
        <charset val="238"/>
      </rPr>
      <t>Ispuna oštećenog poda cementnim mortom, nakon uklanjanja pregradnog zida debljine 10 cm</t>
    </r>
    <r>
      <rPr>
        <sz val="11"/>
        <color indexed="8"/>
        <rFont val="Calibri"/>
        <family val="2"/>
        <charset val="238"/>
      </rPr>
      <t xml:space="preserve"> unutar muških sanitarija (posebna stavka). Oštećenje u podu potrebno zapuniti i zagladiti tako da cijeli pod bude u jednoj ravnini i spreman za nanošenje hidroizolacije i nove podne obloge u stavkama koje slijede. Obračun po m² ispunjenog i zaravnatog gotovog poda. </t>
    </r>
  </si>
  <si>
    <r>
      <rPr>
        <b/>
        <sz val="11"/>
        <color indexed="8"/>
        <rFont val="Calibri"/>
        <family val="2"/>
        <charset val="238"/>
      </rPr>
      <t>Dobava i montaža fiksnog držača za ruke</t>
    </r>
    <r>
      <rPr>
        <sz val="11"/>
        <color indexed="8"/>
        <rFont val="Calibri"/>
        <family val="2"/>
        <charset val="238"/>
      </rPr>
      <t xml:space="preserve"> u wc-u za invalide/ muškom wc-u montiranom na visini 90 cm od poda s desne strane wc školjke (prema nacrtnoj dokumentaciji). Stavka uključuje sav potreban materijal za ugradnju držača u zid.
Obračun po komplet izvedenoj stavci.</t>
    </r>
  </si>
  <si>
    <r>
      <rPr>
        <b/>
        <sz val="11"/>
        <color indexed="8"/>
        <rFont val="Calibri"/>
        <family val="2"/>
        <charset val="238"/>
      </rPr>
      <t xml:space="preserve">Pažljivo strojno i ručno uklanjanje podne obloge </t>
    </r>
    <r>
      <rPr>
        <b/>
        <sz val="11"/>
        <color indexed="8"/>
        <rFont val="Calibri"/>
        <family val="2"/>
        <charset val="238"/>
      </rPr>
      <t xml:space="preserve">PVC homogene podne obloge unutar muških sanitarija </t>
    </r>
    <r>
      <rPr>
        <sz val="11"/>
        <color indexed="8"/>
        <rFont val="Calibri"/>
        <family val="2"/>
        <charset val="238"/>
      </rPr>
      <t xml:space="preserve">skupa sa soklom do čistog estriha. </t>
    </r>
    <r>
      <rPr>
        <sz val="11"/>
        <color indexed="8"/>
        <rFont val="Calibri"/>
        <family val="2"/>
        <charset val="238"/>
      </rPr>
      <t>U cijenu stavke uračunati potreban rad i odvoz otpadnog materijala na za to predviđen deponij. Obračun je po m2 uklonjenog sloja poda.</t>
    </r>
  </si>
  <si>
    <r>
      <rPr>
        <b/>
        <sz val="11"/>
        <rFont val="Calibri"/>
        <family val="2"/>
        <charset val="238"/>
      </rPr>
      <t>Pažljivo uklanjanje sokla u hodniku od ulaza s desne strane, ispod prozora prijema</t>
    </r>
    <r>
      <rPr>
        <sz val="11"/>
        <rFont val="Calibri"/>
        <family val="2"/>
        <charset val="238"/>
      </rPr>
      <t>. Postojeći sokl obojan rozom bojom se uklanja u cijeloj dužini zida ispod prozora prijema - samo na mjestu gdje će se postavljati bijela vinil zidna obloga (posebna stavka) kako bi se zamjenio novim (posebna stavka). Stavka uključuje sav rad i materjal potreban za izvedbu stavke do pune funkcionalnosti. Obračun po metru dužnom uklonjenog sokla.</t>
    </r>
  </si>
  <si>
    <r>
      <t xml:space="preserve">Dobava i postava PVC sokla istog poput postojećeg (bež boja) </t>
    </r>
    <r>
      <rPr>
        <sz val="11"/>
        <rFont val="Calibri"/>
        <family val="2"/>
        <charset val="238"/>
      </rPr>
      <t xml:space="preserve">u kuškim sanitarijama i hodniku. Sokl istog proizvođača i u skladu sa podnom oblogom iz stavke 1. Sokl postaviti sve prema uputama proizvođača. Obračun po metru dužnom postavljenog sokla do pune funkcionalnosti. </t>
    </r>
  </si>
  <si>
    <r>
      <t>Općina Punat 
Novi put 2, 51521 Punat</t>
    </r>
    <r>
      <rPr>
        <b/>
        <sz val="11"/>
        <color indexed="10"/>
        <rFont val="Calibri"/>
        <family val="2"/>
        <charset val="238"/>
      </rPr>
      <t xml:space="preserve">
</t>
    </r>
    <r>
      <rPr>
        <b/>
        <sz val="11"/>
        <rFont val="Calibri"/>
        <family val="2"/>
        <charset val="238"/>
      </rPr>
      <t>OIB:59398328383</t>
    </r>
  </si>
  <si>
    <r>
      <rPr>
        <b/>
        <sz val="11"/>
        <rFont val="Calibri"/>
        <family val="2"/>
        <charset val="238"/>
      </rPr>
      <t xml:space="preserve">Priprema podloge, dobava i postava lijepljenjem vinilne homogene podne obloge.
</t>
    </r>
    <r>
      <rPr>
        <sz val="11"/>
        <rFont val="Calibri"/>
        <family val="2"/>
        <charset val="238"/>
      </rPr>
      <t xml:space="preserve">Obloga ukupne debljine 2 mm, klase otpornosti 34 (vrlo teško komercijalno opterećenje) i 43 (teško industrijsko opterećenje), s površinskom obradom PUR Reinforced koja osigurava poboljšanu zaštitu i jednostavno održavanje. Podna obloga je namijenjena prostorima s intenzivnim prometom, poput obrazovnih i zdravstvenih ustanova, gdje su higijena i otpornost ključni zahtjevi.
Obloga je u ne-linearnom uzorku s velikim česticama boje. Zavarivanje spojeva obavlja se pomoću usklađenih zavarnih šipki radi postizanja savršenog završetka.
Materijal: homogeni poli(vinil klorid) (PVC) prema ISO 10581
Površinska obrada: PUR Reinforced
Ukupna debljina: 2 mm
Komercijalna klasifikacija: 34 – vrlo teško opterećenje
Industrijska klasifikacija: 43 – teško opterećenje
Lako čišćenje i održavanje
</t>
    </r>
  </si>
  <si>
    <t>SVEUKUPNO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</si>
</sst>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kn&quot;_-;\-* #,##0.00\ &quot;kn&quot;_-;_-* &quot;-&quot;??\ &quot;kn&quot;_-;_-@_-"/>
    <numFmt numFmtId="43" formatCode="_-* #,##0.00_-;\-* #,##0.00_-;_-* &quot;-&quot;??_-;_-@_-"/>
    <numFmt numFmtId="164" formatCode="_-* #,##0.00\ _k_n_-;\-* #,##0.00\ _k_n_-;_-* &quot;-&quot;??\ _k_n_-;_-@_-"/>
    <numFmt numFmtId="165" formatCode="_(* #,##0.00_);_(* \(#,##0.00\);_(* \-??_);_(@_)"/>
    <numFmt numFmtId="166" formatCode="_(* #,##0.00_);_(* \(#,##0.00\);_(* &quot;-&quot;??_);_(@_)"/>
    <numFmt numFmtId="167" formatCode="_-&quot;kn&quot;\ * #,##0.00_-;\-&quot;kn&quot;\ * #,##0.00_-;_-&quot;kn&quot;\ * &quot;-&quot;??_-;_-@_-"/>
    <numFmt numFmtId="168" formatCode="#,##0.00\ [$kn-41A];[Red]\-#,##0.00\ [$kn-41A]"/>
    <numFmt numFmtId="169" formatCode="_-* #,##0.00&quot; kn&quot;_-;\-* #,##0.00&quot; kn&quot;_-;_-* \-??&quot; kn&quot;_-;_-@_-"/>
    <numFmt numFmtId="170" formatCode="_-* #,##0.00\ _k_n_-;\-* #,##0.00\ _k_n_-;_-* \-??\ _k_n_-;_-@_-"/>
    <numFmt numFmtId="171" formatCode="#,##0.0\ _k_n"/>
  </numFmts>
  <fonts count="83" x14ac:knownFonts="1">
    <font>
      <sz val="11"/>
      <color theme="1"/>
      <name val="Calibri"/>
      <family val="2"/>
      <charset val="238"/>
      <scheme val="minor"/>
    </font>
    <font>
      <sz val="11"/>
      <color indexed="8"/>
      <name val="Calibri"/>
      <family val="2"/>
      <charset val="238"/>
    </font>
    <font>
      <sz val="11"/>
      <name val="Arial"/>
      <family val="2"/>
      <charset val="238"/>
    </font>
    <font>
      <sz val="10"/>
      <name val="Arial"/>
      <family val="2"/>
      <charset val="238"/>
    </font>
    <font>
      <sz val="11"/>
      <name val="Calibri"/>
      <family val="2"/>
      <charset val="238"/>
    </font>
    <font>
      <b/>
      <sz val="11"/>
      <name val="Calibri"/>
      <family val="2"/>
      <charset val="238"/>
    </font>
    <font>
      <b/>
      <sz val="11"/>
      <color indexed="8"/>
      <name val="Calibri"/>
      <family val="2"/>
      <charset val="238"/>
    </font>
    <font>
      <vertAlign val="superscript"/>
      <sz val="11"/>
      <color indexed="8"/>
      <name val="Calibri"/>
      <family val="2"/>
      <charset val="238"/>
    </font>
    <font>
      <sz val="10"/>
      <name val="Arial Narrow"/>
      <family val="2"/>
    </font>
    <font>
      <sz val="10"/>
      <color indexed="10"/>
      <name val="Arial"/>
      <family val="2"/>
      <charset val="238"/>
    </font>
    <font>
      <sz val="11"/>
      <name val="Times New Roman CE"/>
      <charset val="238"/>
    </font>
    <font>
      <b/>
      <sz val="18"/>
      <name val="Arial"/>
      <family val="2"/>
      <charset val="238"/>
    </font>
    <font>
      <b/>
      <sz val="12"/>
      <name val="Arial"/>
      <family val="2"/>
      <charset val="238"/>
    </font>
    <font>
      <sz val="12"/>
      <name val="Times New Roman CE"/>
      <family val="1"/>
      <charset val="238"/>
    </font>
    <font>
      <sz val="10"/>
      <name val="MS Sans Serif"/>
      <family val="2"/>
      <charset val="238"/>
    </font>
    <font>
      <sz val="10"/>
      <name val="Arial CE"/>
      <family val="2"/>
      <charset val="238"/>
    </font>
    <font>
      <sz val="10"/>
      <name val="Arial"/>
      <family val="2"/>
    </font>
    <font>
      <i/>
      <sz val="10"/>
      <color indexed="8"/>
      <name val="Calibri"/>
      <family val="2"/>
      <charset val="238"/>
    </font>
    <font>
      <b/>
      <i/>
      <sz val="10"/>
      <color indexed="8"/>
      <name val="Calibri"/>
      <family val="2"/>
      <charset val="238"/>
    </font>
    <font>
      <sz val="11"/>
      <color indexed="8"/>
      <name val="Arial"/>
      <family val="2"/>
      <charset val="238"/>
    </font>
    <font>
      <sz val="10"/>
      <name val="Arial"/>
      <family val="2"/>
      <charset val="238"/>
    </font>
    <font>
      <sz val="10"/>
      <name val="Helv"/>
    </font>
    <font>
      <sz val="10"/>
      <name val="Times New Roman CE"/>
      <family val="1"/>
      <charset val="238"/>
    </font>
    <font>
      <sz val="10"/>
      <color indexed="8"/>
      <name val="Arial"/>
      <family val="2"/>
      <charset val="238"/>
    </font>
    <font>
      <u/>
      <sz val="10"/>
      <color indexed="12"/>
      <name val="Arial"/>
      <family val="2"/>
    </font>
    <font>
      <sz val="12"/>
      <name val="Calibri"/>
      <family val="2"/>
      <charset val="238"/>
    </font>
    <font>
      <sz val="11"/>
      <color indexed="8"/>
      <name val="Calibri"/>
      <family val="2"/>
      <charset val="238"/>
    </font>
    <font>
      <sz val="11"/>
      <color indexed="8"/>
      <name val="Calibri"/>
      <family val="2"/>
      <charset val="238"/>
    </font>
    <font>
      <sz val="11"/>
      <name val="Calibri"/>
      <family val="2"/>
      <charset val="238"/>
    </font>
    <font>
      <b/>
      <sz val="11"/>
      <color indexed="21"/>
      <name val="Calibri"/>
      <family val="2"/>
      <charset val="238"/>
    </font>
    <font>
      <sz val="12"/>
      <color indexed="8"/>
      <name val="Calibri"/>
      <family val="2"/>
      <charset val="238"/>
    </font>
    <font>
      <b/>
      <sz val="11"/>
      <name val="Calibri"/>
      <family val="2"/>
      <charset val="238"/>
    </font>
    <font>
      <b/>
      <sz val="12"/>
      <color indexed="8"/>
      <name val="Calibri"/>
      <family val="2"/>
      <charset val="238"/>
    </font>
    <font>
      <i/>
      <sz val="10"/>
      <color indexed="8"/>
      <name val="Calibri"/>
      <family val="2"/>
      <charset val="238"/>
    </font>
    <font>
      <b/>
      <sz val="12"/>
      <color indexed="8"/>
      <name val="Calibri"/>
      <family val="2"/>
      <charset val="238"/>
    </font>
    <font>
      <b/>
      <sz val="12"/>
      <name val="Calibri"/>
      <family val="2"/>
      <charset val="238"/>
    </font>
    <font>
      <sz val="12"/>
      <name val="Calibri"/>
      <family val="2"/>
      <charset val="238"/>
    </font>
    <font>
      <sz val="11"/>
      <color indexed="10"/>
      <name val="Calibri"/>
      <family val="2"/>
      <charset val="238"/>
    </font>
    <font>
      <b/>
      <sz val="11"/>
      <color indexed="10"/>
      <name val="Calibri"/>
      <family val="2"/>
      <charset val="238"/>
    </font>
    <font>
      <b/>
      <i/>
      <sz val="10"/>
      <color indexed="8"/>
      <name val="Calibri"/>
      <family val="2"/>
      <charset val="238"/>
    </font>
    <font>
      <b/>
      <i/>
      <sz val="11"/>
      <color indexed="8"/>
      <name val="Calibri"/>
      <family val="2"/>
      <charset val="238"/>
    </font>
    <font>
      <sz val="8"/>
      <name val="Calibri"/>
      <family val="2"/>
      <charset val="238"/>
    </font>
    <font>
      <b/>
      <i/>
      <sz val="10"/>
      <name val="Calibri"/>
      <family val="2"/>
      <charset val="238"/>
    </font>
    <font>
      <i/>
      <sz val="10"/>
      <name val="Calibri"/>
      <family val="2"/>
      <charset val="238"/>
    </font>
    <font>
      <b/>
      <i/>
      <sz val="16"/>
      <color indexed="8"/>
      <name val="Calibri"/>
      <family val="2"/>
      <charset val="238"/>
    </font>
    <font>
      <sz val="11"/>
      <name val="Arial CE"/>
      <family val="2"/>
      <charset val="238"/>
    </font>
    <font>
      <b/>
      <i/>
      <u/>
      <sz val="11"/>
      <color indexed="8"/>
      <name val="Calibri"/>
      <family val="2"/>
      <charset val="238"/>
    </font>
    <font>
      <i/>
      <sz val="11"/>
      <color indexed="8"/>
      <name val="Calibri"/>
      <family val="2"/>
      <charset val="238"/>
    </font>
    <font>
      <b/>
      <sz val="15"/>
      <color indexed="21"/>
      <name val="Calibri"/>
      <family val="2"/>
      <charset val="238"/>
    </font>
    <font>
      <b/>
      <i/>
      <sz val="11"/>
      <name val="Calibri"/>
      <family val="2"/>
      <charset val="238"/>
    </font>
    <font>
      <b/>
      <sz val="10"/>
      <color indexed="8"/>
      <name val="Calibri"/>
      <family val="2"/>
      <charset val="238"/>
    </font>
    <font>
      <sz val="9"/>
      <name val="Arial CE"/>
      <family val="2"/>
      <charset val="238"/>
    </font>
    <font>
      <sz val="12"/>
      <color indexed="10"/>
      <name val="Calibri"/>
      <family val="2"/>
      <charset val="238"/>
    </font>
    <font>
      <sz val="10"/>
      <name val="Calibri"/>
      <family val="2"/>
      <charset val="238"/>
    </font>
    <font>
      <b/>
      <sz val="28"/>
      <name val="Calibri"/>
      <family val="2"/>
      <charset val="238"/>
    </font>
    <font>
      <b/>
      <sz val="36"/>
      <name val="Calibri"/>
      <family val="2"/>
      <charset val="238"/>
    </font>
    <font>
      <b/>
      <sz val="14"/>
      <name val="Calibri"/>
      <family val="2"/>
      <charset val="238"/>
    </font>
    <font>
      <b/>
      <sz val="12"/>
      <name val="Calibri"/>
      <family val="2"/>
    </font>
    <font>
      <sz val="11"/>
      <color theme="1"/>
      <name val="Calibri"/>
      <family val="2"/>
      <charset val="238"/>
      <scheme val="minor"/>
    </font>
    <font>
      <sz val="10"/>
      <color theme="1"/>
      <name val="Tahoma"/>
      <family val="2"/>
      <charset val="238"/>
    </font>
    <font>
      <b/>
      <sz val="11"/>
      <color theme="1"/>
      <name val="Calibri"/>
      <family val="2"/>
      <charset val="238"/>
      <scheme val="minor"/>
    </font>
    <font>
      <sz val="11"/>
      <color rgb="FFFF0000"/>
      <name val="Calibri"/>
      <family val="2"/>
      <charset val="238"/>
      <scheme val="minor"/>
    </font>
    <font>
      <sz val="11"/>
      <name val="Calibri"/>
      <family val="2"/>
      <charset val="238"/>
      <scheme val="minor"/>
    </font>
    <font>
      <b/>
      <sz val="15"/>
      <color indexed="21"/>
      <name val="Calibri"/>
      <family val="2"/>
      <charset val="238"/>
      <scheme val="minor"/>
    </font>
    <font>
      <sz val="11"/>
      <color indexed="8"/>
      <name val="Calibri"/>
      <family val="2"/>
      <charset val="238"/>
      <scheme val="minor"/>
    </font>
    <font>
      <b/>
      <i/>
      <sz val="10"/>
      <color indexed="8"/>
      <name val="Calibri"/>
      <family val="2"/>
      <charset val="238"/>
      <scheme val="minor"/>
    </font>
    <font>
      <b/>
      <i/>
      <sz val="11"/>
      <color indexed="8"/>
      <name val="Calibri"/>
      <family val="2"/>
      <charset val="238"/>
      <scheme val="minor"/>
    </font>
    <font>
      <i/>
      <sz val="11"/>
      <color indexed="8"/>
      <name val="Calibri"/>
      <family val="2"/>
      <charset val="238"/>
      <scheme val="minor"/>
    </font>
    <font>
      <b/>
      <sz val="11"/>
      <color indexed="21"/>
      <name val="Calibri"/>
      <family val="2"/>
      <charset val="238"/>
      <scheme val="minor"/>
    </font>
    <font>
      <b/>
      <i/>
      <sz val="11"/>
      <color theme="1"/>
      <name val="Calibri"/>
      <family val="2"/>
      <charset val="238"/>
      <scheme val="minor"/>
    </font>
    <font>
      <b/>
      <i/>
      <sz val="11"/>
      <name val="Calibri"/>
      <family val="2"/>
      <charset val="238"/>
      <scheme val="minor"/>
    </font>
    <font>
      <b/>
      <sz val="12"/>
      <name val="Calibri"/>
      <family val="2"/>
      <charset val="238"/>
      <scheme val="minor"/>
    </font>
    <font>
      <sz val="12"/>
      <color theme="1"/>
      <name val="Calibri"/>
      <family val="2"/>
      <charset val="238"/>
      <scheme val="minor"/>
    </font>
    <font>
      <sz val="12"/>
      <name val="Calibri"/>
      <family val="2"/>
      <charset val="238"/>
      <scheme val="minor"/>
    </font>
    <font>
      <b/>
      <sz val="12"/>
      <color indexed="8"/>
      <name val="Calibri"/>
      <family val="2"/>
      <charset val="238"/>
      <scheme val="minor"/>
    </font>
    <font>
      <b/>
      <sz val="12"/>
      <color theme="1"/>
      <name val="Calibri"/>
      <family val="2"/>
      <charset val="238"/>
      <scheme val="minor"/>
    </font>
    <font>
      <sz val="11"/>
      <color rgb="FFFF0000"/>
      <name val="Calibri"/>
      <family val="2"/>
      <charset val="238"/>
    </font>
    <font>
      <i/>
      <sz val="11"/>
      <name val="Calibri"/>
      <family val="2"/>
      <charset val="238"/>
      <scheme val="minor"/>
    </font>
    <font>
      <b/>
      <sz val="11"/>
      <name val="Calibri"/>
      <family val="2"/>
      <charset val="238"/>
      <scheme val="minor"/>
    </font>
    <font>
      <sz val="11"/>
      <color theme="1"/>
      <name val="Calibri"/>
      <family val="2"/>
      <charset val="238"/>
    </font>
    <font>
      <sz val="11"/>
      <color rgb="FF000000"/>
      <name val="Calibri"/>
      <family val="2"/>
      <charset val="238"/>
    </font>
    <font>
      <b/>
      <sz val="11"/>
      <color theme="1"/>
      <name val="Calibri"/>
      <family val="2"/>
      <charset val="238"/>
    </font>
    <font>
      <i/>
      <sz val="11"/>
      <color theme="1"/>
      <name val="Calibri"/>
      <family val="2"/>
      <charset val="238"/>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right/>
      <top style="double">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53">
    <xf numFmtId="0" fontId="0" fillId="0" borderId="0"/>
    <xf numFmtId="164" fontId="1" fillId="0" borderId="0" applyFont="0" applyFill="0" applyBorder="0" applyAlignment="0" applyProtection="0"/>
    <xf numFmtId="164" fontId="3" fillId="0" borderId="0" applyFont="0" applyFill="0" applyBorder="0" applyAlignment="0" applyProtection="0"/>
    <xf numFmtId="4" fontId="3" fillId="0" borderId="0"/>
    <xf numFmtId="164" fontId="3" fillId="0" borderId="0" applyFont="0" applyFill="0" applyBorder="0" applyAlignment="0" applyProtection="0"/>
    <xf numFmtId="43" fontId="10" fillId="0" borderId="0" applyFont="0" applyFill="0" applyBorder="0" applyAlignment="0" applyProtection="0"/>
    <xf numFmtId="4" fontId="3" fillId="0" borderId="0"/>
    <xf numFmtId="164" fontId="3" fillId="0" borderId="0" applyFont="0" applyFill="0" applyBorder="0" applyAlignment="0" applyProtection="0"/>
    <xf numFmtId="43" fontId="16" fillId="0" borderId="0" applyFont="0" applyFill="0" applyBorder="0" applyAlignment="0" applyProtection="0"/>
    <xf numFmtId="164" fontId="1" fillId="0" borderId="0" applyFont="0" applyFill="0" applyBorder="0" applyAlignment="0" applyProtection="0"/>
    <xf numFmtId="165" fontId="3" fillId="0" borderId="0" applyFill="0" applyBorder="0" applyAlignment="0" applyProtection="0"/>
    <xf numFmtId="4" fontId="3" fillId="0" borderId="0"/>
    <xf numFmtId="164" fontId="3" fillId="0" borderId="0" applyFont="0" applyFill="0" applyBorder="0" applyAlignment="0" applyProtection="0"/>
    <xf numFmtId="4" fontId="3" fillId="0" borderId="0"/>
    <xf numFmtId="164" fontId="20" fillId="0" borderId="0" applyFont="0" applyFill="0" applyBorder="0" applyAlignment="0" applyProtection="0"/>
    <xf numFmtId="43" fontId="3" fillId="0" borderId="0" applyFont="0" applyFill="0" applyBorder="0" applyAlignment="0" applyProtection="0"/>
    <xf numFmtId="4" fontId="3" fillId="0" borderId="0"/>
    <xf numFmtId="164" fontId="16" fillId="0" borderId="0" applyFont="0" applyFill="0" applyBorder="0" applyAlignment="0" applyProtection="0"/>
    <xf numFmtId="4" fontId="3" fillId="0" borderId="0"/>
    <xf numFmtId="43" fontId="16"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5" fontId="3" fillId="0" borderId="0" applyFill="0" applyBorder="0" applyAlignment="0" applyProtection="0"/>
    <xf numFmtId="170" fontId="1" fillId="0" borderId="0" applyFill="0" applyBorder="0" applyAlignment="0" applyProtection="0"/>
    <xf numFmtId="3" fontId="3" fillId="0" borderId="0"/>
    <xf numFmtId="3" fontId="3" fillId="0" borderId="0"/>
    <xf numFmtId="167" fontId="20" fillId="0" borderId="0" applyFont="0" applyFill="0" applyBorder="0" applyAlignment="0" applyProtection="0"/>
    <xf numFmtId="167" fontId="16" fillId="0" borderId="0" applyFont="0" applyFill="0" applyBorder="0" applyAlignment="0" applyProtection="0"/>
    <xf numFmtId="167" fontId="3" fillId="0" borderId="0" applyFont="0" applyFill="0" applyBorder="0" applyAlignment="0" applyProtection="0"/>
    <xf numFmtId="44" fontId="1" fillId="0" borderId="0" applyFont="0" applyFill="0" applyBorder="0" applyAlignment="0" applyProtection="0"/>
    <xf numFmtId="167" fontId="16" fillId="0" borderId="0" applyFont="0" applyFill="0" applyBorder="0" applyAlignment="0" applyProtection="0"/>
    <xf numFmtId="44" fontId="16" fillId="0" borderId="0" applyFont="0" applyFill="0" applyBorder="0" applyAlignment="0" applyProtection="0"/>
    <xf numFmtId="167" fontId="16" fillId="0" borderId="0" applyFont="0" applyFill="0" applyBorder="0" applyAlignment="0" applyProtection="0"/>
    <xf numFmtId="44" fontId="26" fillId="0" borderId="0" applyFont="0" applyFill="0" applyBorder="0" applyAlignment="0" applyProtection="0"/>
    <xf numFmtId="169" fontId="1" fillId="0" borderId="0" applyFill="0" applyBorder="0" applyAlignment="0" applyProtection="0"/>
    <xf numFmtId="3" fontId="3" fillId="0" borderId="0"/>
    <xf numFmtId="3" fontId="3" fillId="0" borderId="0"/>
    <xf numFmtId="14" fontId="3" fillId="0" borderId="0"/>
    <xf numFmtId="14" fontId="3" fillId="0" borderId="0"/>
    <xf numFmtId="0" fontId="23" fillId="0" borderId="0"/>
    <xf numFmtId="2" fontId="3" fillId="0" borderId="0"/>
    <xf numFmtId="2" fontId="3" fillId="0" borderId="0"/>
    <xf numFmtId="0" fontId="11" fillId="0" borderId="0"/>
    <xf numFmtId="0" fontId="44" fillId="0" borderId="0">
      <alignment horizontal="center"/>
    </xf>
    <xf numFmtId="0" fontId="12" fillId="0" borderId="0"/>
    <xf numFmtId="0" fontId="44" fillId="0" borderId="0">
      <alignment horizontal="center" textRotation="90"/>
    </xf>
    <xf numFmtId="0" fontId="24" fillId="0" borderId="0" applyNumberFormat="0" applyFill="0" applyBorder="0" applyAlignment="0" applyProtection="0">
      <alignment vertical="top"/>
      <protection locked="0"/>
    </xf>
    <xf numFmtId="0" fontId="22" fillId="0" borderId="0">
      <alignment horizontal="right" vertical="top"/>
    </xf>
    <xf numFmtId="0" fontId="13" fillId="0" borderId="0">
      <alignment horizontal="justify" vertical="top" wrapText="1"/>
    </xf>
    <xf numFmtId="0" fontId="22" fillId="0" borderId="0">
      <alignment horizontal="left"/>
    </xf>
    <xf numFmtId="0" fontId="13" fillId="0" borderId="0">
      <alignment horizontal="right"/>
    </xf>
    <xf numFmtId="4" fontId="13" fillId="0" borderId="0">
      <alignment horizontal="right" wrapText="1"/>
    </xf>
    <xf numFmtId="0" fontId="13" fillId="0" borderId="0">
      <alignment horizontal="right"/>
    </xf>
    <xf numFmtId="4" fontId="13" fillId="0" borderId="0">
      <alignment horizontal="right"/>
    </xf>
    <xf numFmtId="0" fontId="3" fillId="0" borderId="0"/>
    <xf numFmtId="0" fontId="3" fillId="0" borderId="0"/>
    <xf numFmtId="0" fontId="3" fillId="0" borderId="0"/>
    <xf numFmtId="0" fontId="14" fillId="0" borderId="0"/>
    <xf numFmtId="0" fontId="3" fillId="0" borderId="0"/>
    <xf numFmtId="0" fontId="3" fillId="0" borderId="0"/>
    <xf numFmtId="0" fontId="14" fillId="0" borderId="0"/>
    <xf numFmtId="0" fontId="14" fillId="0" borderId="0"/>
    <xf numFmtId="0" fontId="14" fillId="0" borderId="0"/>
    <xf numFmtId="0" fontId="15" fillId="0" borderId="0"/>
    <xf numFmtId="0" fontId="14" fillId="0" borderId="0"/>
    <xf numFmtId="0" fontId="3" fillId="0" borderId="0"/>
    <xf numFmtId="0" fontId="14"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14" fillId="0" borderId="0"/>
    <xf numFmtId="0" fontId="14" fillId="0" borderId="0"/>
    <xf numFmtId="0" fontId="3"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3" fillId="0" borderId="0">
      <alignment horizontal="left" vertical="justify"/>
    </xf>
    <xf numFmtId="0" fontId="3" fillId="0" borderId="0"/>
    <xf numFmtId="0" fontId="3" fillId="0" borderId="0"/>
    <xf numFmtId="0" fontId="3" fillId="0" borderId="0">
      <alignment horizontal="left" vertical="justify"/>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8" fillId="0" borderId="0"/>
    <xf numFmtId="0" fontId="14" fillId="0" borderId="0"/>
    <xf numFmtId="0" fontId="14" fillId="0" borderId="0"/>
    <xf numFmtId="0" fontId="14" fillId="0" borderId="0"/>
    <xf numFmtId="0" fontId="14" fillId="0" borderId="0"/>
    <xf numFmtId="0" fontId="14" fillId="0" borderId="0"/>
    <xf numFmtId="0" fontId="3" fillId="0" borderId="0"/>
    <xf numFmtId="0" fontId="14" fillId="0" borderId="0"/>
    <xf numFmtId="0" fontId="14" fillId="0" borderId="0"/>
    <xf numFmtId="0" fontId="14" fillId="0" borderId="0"/>
    <xf numFmtId="0" fontId="20" fillId="0" borderId="0">
      <alignment horizontal="left" vertical="justify"/>
    </xf>
    <xf numFmtId="0" fontId="59" fillId="0" borderId="0"/>
    <xf numFmtId="0" fontId="14" fillId="0" borderId="0"/>
    <xf numFmtId="0" fontId="3" fillId="0" borderId="0"/>
    <xf numFmtId="0" fontId="51" fillId="0" borderId="0">
      <alignment horizontal="left" vertical="top"/>
    </xf>
    <xf numFmtId="0" fontId="59" fillId="0" borderId="0"/>
    <xf numFmtId="0" fontId="14" fillId="0" borderId="0"/>
    <xf numFmtId="0" fontId="3" fillId="0" borderId="0">
      <alignment horizontal="left" vertical="justify"/>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3" fillId="0" borderId="0"/>
    <xf numFmtId="0" fontId="3" fillId="0" borderId="0" applyNumberFormat="0" applyFont="0" applyFill="0" applyBorder="0" applyAlignment="0" applyProtection="0">
      <alignment vertical="top"/>
    </xf>
    <xf numFmtId="0" fontId="3" fillId="0" borderId="0"/>
    <xf numFmtId="0" fontId="16" fillId="0" borderId="0">
      <alignment horizontal="left" vertical="justify"/>
    </xf>
    <xf numFmtId="0" fontId="16"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4" fillId="0" borderId="0"/>
    <xf numFmtId="0" fontId="14" fillId="0" borderId="0"/>
    <xf numFmtId="0" fontId="14" fillId="0" borderId="0"/>
    <xf numFmtId="0" fontId="3" fillId="0" borderId="0"/>
    <xf numFmtId="0" fontId="16" fillId="0" borderId="0"/>
    <xf numFmtId="0" fontId="3" fillId="0" borderId="0"/>
    <xf numFmtId="0" fontId="5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58"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14" fillId="0" borderId="0"/>
    <xf numFmtId="0" fontId="14" fillId="0" borderId="0"/>
    <xf numFmtId="0" fontId="58" fillId="0" borderId="0"/>
    <xf numFmtId="0" fontId="3" fillId="0" borderId="0"/>
    <xf numFmtId="0" fontId="3" fillId="0" borderId="0"/>
    <xf numFmtId="0" fontId="3" fillId="0" borderId="0"/>
    <xf numFmtId="0" fontId="3" fillId="0" borderId="0"/>
    <xf numFmtId="0" fontId="3" fillId="0" borderId="0"/>
    <xf numFmtId="0" fontId="14" fillId="0" borderId="0"/>
    <xf numFmtId="0" fontId="58" fillId="0" borderId="0"/>
    <xf numFmtId="0" fontId="58" fillId="0" borderId="0"/>
    <xf numFmtId="0" fontId="3"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58" fillId="0" borderId="0"/>
    <xf numFmtId="0" fontId="3" fillId="0" borderId="0"/>
    <xf numFmtId="0" fontId="45" fillId="0" borderId="0"/>
    <xf numFmtId="0" fontId="1" fillId="0" borderId="0"/>
    <xf numFmtId="0" fontId="3" fillId="0" borderId="0"/>
    <xf numFmtId="0" fontId="1" fillId="0" borderId="0"/>
    <xf numFmtId="0" fontId="20" fillId="0" borderId="0"/>
    <xf numFmtId="0" fontId="3" fillId="0" borderId="0"/>
    <xf numFmtId="0" fontId="3" fillId="0" borderId="0"/>
    <xf numFmtId="0" fontId="3" fillId="0" borderId="0"/>
    <xf numFmtId="9" fontId="3" fillId="0" borderId="0" applyFill="0" applyBorder="0" applyAlignment="0" applyProtection="0"/>
    <xf numFmtId="9" fontId="1" fillId="0" borderId="0" applyFont="0" applyFill="0" applyBorder="0" applyAlignment="0" applyProtection="0"/>
    <xf numFmtId="0" fontId="46" fillId="0" borderId="0"/>
    <xf numFmtId="168" fontId="46" fillId="0" borderId="0"/>
    <xf numFmtId="0" fontId="23" fillId="0" borderId="0"/>
    <xf numFmtId="0" fontId="21" fillId="0" borderId="0"/>
    <xf numFmtId="0" fontId="3" fillId="0" borderId="1"/>
    <xf numFmtId="0" fontId="3" fillId="0" borderId="1"/>
    <xf numFmtId="169" fontId="1" fillId="0" borderId="0" applyFill="0" applyBorder="0" applyAlignment="0" applyProtection="0"/>
    <xf numFmtId="43" fontId="1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170" fontId="3" fillId="0" borderId="0" applyFill="0" applyBorder="0" applyAlignment="0" applyProtection="0"/>
    <xf numFmtId="43" fontId="3" fillId="0" borderId="0" applyFont="0" applyFill="0" applyBorder="0" applyAlignment="0" applyProtection="0"/>
  </cellStyleXfs>
  <cellXfs count="298">
    <xf numFmtId="0" fontId="0" fillId="0" borderId="0" xfId="0"/>
    <xf numFmtId="0" fontId="0" fillId="0" borderId="0" xfId="0" applyAlignment="1">
      <alignment horizontal="center"/>
    </xf>
    <xf numFmtId="0" fontId="27" fillId="0" borderId="0" xfId="0" applyFont="1" applyAlignment="1">
      <alignment horizontal="justify" vertical="justify" wrapText="1"/>
    </xf>
    <xf numFmtId="0" fontId="0" fillId="0" borderId="0" xfId="0" applyAlignment="1">
      <alignment horizontal="right"/>
    </xf>
    <xf numFmtId="0" fontId="27" fillId="0" borderId="0" xfId="0" applyFont="1" applyAlignment="1">
      <alignment horizontal="justify" vertical="top"/>
    </xf>
    <xf numFmtId="0" fontId="27" fillId="0" borderId="0" xfId="0" applyFont="1" applyAlignment="1">
      <alignment horizontal="left" vertical="top" wrapText="1"/>
    </xf>
    <xf numFmtId="0" fontId="1" fillId="0" borderId="0" xfId="0" applyFont="1" applyAlignment="1">
      <alignment horizontal="justify" vertical="top"/>
    </xf>
    <xf numFmtId="0" fontId="27" fillId="0" borderId="0" xfId="0" applyFont="1" applyAlignment="1">
      <alignment horizontal="center" vertical="top"/>
    </xf>
    <xf numFmtId="0" fontId="1" fillId="0" borderId="0" xfId="0" applyFont="1" applyAlignment="1">
      <alignment horizontal="center"/>
    </xf>
    <xf numFmtId="0" fontId="8" fillId="0" borderId="0" xfId="0" applyFont="1" applyAlignment="1">
      <alignment horizontal="justify" vertical="top"/>
    </xf>
    <xf numFmtId="0" fontId="8" fillId="0" borderId="0" xfId="0" applyFont="1" applyAlignment="1">
      <alignment horizontal="left" vertical="top"/>
    </xf>
    <xf numFmtId="0" fontId="8" fillId="0" borderId="0" xfId="0" applyFont="1" applyAlignment="1">
      <alignment vertical="top"/>
    </xf>
    <xf numFmtId="0" fontId="8" fillId="0" borderId="0" xfId="0" applyFont="1"/>
    <xf numFmtId="0" fontId="32" fillId="0" borderId="0" xfId="0" applyFont="1" applyAlignment="1">
      <alignment horizontal="justify" vertical="justify" wrapText="1"/>
    </xf>
    <xf numFmtId="0" fontId="4" fillId="0" borderId="0" xfId="0" applyFont="1" applyAlignment="1">
      <alignment horizontal="justify" vertical="top"/>
    </xf>
    <xf numFmtId="0" fontId="0" fillId="0" borderId="0" xfId="0" applyAlignment="1">
      <alignment horizontal="center" vertical="top"/>
    </xf>
    <xf numFmtId="0" fontId="1" fillId="0" borderId="0" xfId="0" applyFont="1" applyAlignment="1">
      <alignment horizontal="justify" vertical="top" wrapText="1"/>
    </xf>
    <xf numFmtId="0" fontId="35" fillId="0" borderId="0" xfId="0" applyFont="1" applyAlignment="1">
      <alignment horizontal="justify" vertical="top"/>
    </xf>
    <xf numFmtId="0" fontId="0" fillId="0" borderId="0" xfId="0" applyAlignment="1">
      <alignment vertical="center"/>
    </xf>
    <xf numFmtId="0" fontId="0" fillId="2" borderId="0" xfId="0" applyFill="1"/>
    <xf numFmtId="4" fontId="3" fillId="0" borderId="0" xfId="10" applyNumberFormat="1" applyFill="1" applyBorder="1" applyAlignment="1" applyProtection="1">
      <alignment wrapText="1"/>
    </xf>
    <xf numFmtId="0" fontId="31" fillId="0" borderId="0" xfId="54" applyFont="1" applyAlignment="1">
      <alignment horizontal="justify" vertical="top" wrapText="1"/>
    </xf>
    <xf numFmtId="4" fontId="37" fillId="0" borderId="0" xfId="54" applyNumberFormat="1" applyFont="1" applyAlignment="1">
      <alignment horizontal="center" vertical="center" wrapText="1"/>
    </xf>
    <xf numFmtId="4" fontId="9" fillId="0" borderId="0" xfId="10" applyNumberFormat="1" applyFont="1" applyFill="1" applyBorder="1" applyAlignment="1" applyProtection="1">
      <alignment wrapText="1"/>
    </xf>
    <xf numFmtId="2" fontId="3" fillId="0" borderId="0" xfId="10" applyNumberFormat="1" applyFill="1" applyBorder="1" applyAlignment="1" applyProtection="1">
      <alignment wrapText="1"/>
    </xf>
    <xf numFmtId="0" fontId="3" fillId="0" borderId="0" xfId="54"/>
    <xf numFmtId="0" fontId="6" fillId="0" borderId="0" xfId="0" applyFont="1" applyAlignment="1">
      <alignment horizontal="justify" vertical="top" wrapText="1"/>
    </xf>
    <xf numFmtId="4" fontId="17" fillId="0" borderId="0" xfId="0" applyNumberFormat="1" applyFont="1" applyAlignment="1">
      <alignment horizontal="center"/>
    </xf>
    <xf numFmtId="0" fontId="33" fillId="0" borderId="0" xfId="0" applyFont="1"/>
    <xf numFmtId="0" fontId="4" fillId="0" borderId="0" xfId="0" applyFont="1" applyAlignment="1">
      <alignment horizontal="justify" vertical="top" wrapText="1"/>
    </xf>
    <xf numFmtId="0" fontId="29" fillId="0" borderId="0" xfId="0" applyFont="1" applyAlignment="1">
      <alignment horizontal="justify" vertical="center"/>
    </xf>
    <xf numFmtId="0" fontId="4" fillId="0" borderId="0" xfId="0" applyFont="1" applyAlignment="1">
      <alignment horizontal="justify" vertical="center"/>
    </xf>
    <xf numFmtId="0" fontId="0" fillId="0" borderId="0" xfId="0" applyAlignment="1">
      <alignment vertical="top"/>
    </xf>
    <xf numFmtId="0" fontId="4" fillId="0" borderId="0" xfId="0" applyFont="1" applyAlignment="1">
      <alignment horizontal="right" vertical="top"/>
    </xf>
    <xf numFmtId="0" fontId="39" fillId="0" borderId="0" xfId="0" applyFont="1" applyAlignment="1">
      <alignment horizontal="center" vertical="top" wrapText="1"/>
    </xf>
    <xf numFmtId="0" fontId="18" fillId="0" borderId="0" xfId="0" applyFont="1" applyAlignment="1">
      <alignment horizontal="center"/>
    </xf>
    <xf numFmtId="4" fontId="18" fillId="0" borderId="0" xfId="0" applyNumberFormat="1" applyFont="1" applyAlignment="1">
      <alignment horizontal="center"/>
    </xf>
    <xf numFmtId="0" fontId="28" fillId="0" borderId="0" xfId="54" applyFont="1" applyAlignment="1">
      <alignment horizontal="justify" vertical="top" wrapText="1"/>
    </xf>
    <xf numFmtId="0" fontId="40" fillId="0" borderId="0" xfId="0" applyFont="1" applyAlignment="1">
      <alignment horizontal="center" vertical="center" wrapText="1"/>
    </xf>
    <xf numFmtId="0" fontId="0" fillId="0" borderId="0" xfId="0" applyAlignment="1">
      <alignment horizontal="left"/>
    </xf>
    <xf numFmtId="0" fontId="0" fillId="0" borderId="0" xfId="0" applyAlignment="1">
      <alignment horizontal="right" vertical="top"/>
    </xf>
    <xf numFmtId="0" fontId="33" fillId="0" borderId="0" xfId="0" applyFont="1" applyAlignment="1">
      <alignment horizontal="right"/>
    </xf>
    <xf numFmtId="4" fontId="0" fillId="0" borderId="0" xfId="0" applyNumberFormat="1"/>
    <xf numFmtId="4" fontId="34" fillId="0" borderId="0" xfId="0" applyNumberFormat="1" applyFont="1" applyAlignment="1">
      <alignment horizontal="right"/>
    </xf>
    <xf numFmtId="4" fontId="35" fillId="0" borderId="0" xfId="54" applyNumberFormat="1" applyFont="1" applyAlignment="1">
      <alignment horizontal="right" vertical="top" wrapText="1"/>
    </xf>
    <xf numFmtId="4" fontId="0" fillId="0" borderId="0" xfId="0" applyNumberFormat="1" applyAlignment="1">
      <alignment vertical="top"/>
    </xf>
    <xf numFmtId="4" fontId="30" fillId="0" borderId="0" xfId="0" applyNumberFormat="1" applyFont="1" applyAlignment="1">
      <alignment horizontal="right"/>
    </xf>
    <xf numFmtId="4" fontId="36" fillId="0" borderId="0" xfId="54" applyNumberFormat="1" applyFont="1" applyAlignment="1">
      <alignment horizontal="right" vertical="top" wrapText="1"/>
    </xf>
    <xf numFmtId="2" fontId="28" fillId="0" borderId="0" xfId="54" applyNumberFormat="1" applyFont="1" applyAlignment="1">
      <alignment horizontal="center" vertical="center" wrapText="1"/>
    </xf>
    <xf numFmtId="0" fontId="31" fillId="0" borderId="0" xfId="54" applyFont="1" applyAlignment="1">
      <alignment horizontal="center" vertical="top" wrapText="1"/>
    </xf>
    <xf numFmtId="0" fontId="31" fillId="0" borderId="0" xfId="54" applyFont="1" applyAlignment="1">
      <alignment horizontal="right" vertical="top" wrapText="1"/>
    </xf>
    <xf numFmtId="4" fontId="28" fillId="0" borderId="0" xfId="54" applyNumberFormat="1" applyFont="1" applyAlignment="1">
      <alignment horizontal="center" vertical="center"/>
    </xf>
    <xf numFmtId="0" fontId="1" fillId="0" borderId="0" xfId="0" applyFont="1" applyAlignment="1">
      <alignment horizontal="justify" vertical="justify" wrapText="1"/>
    </xf>
    <xf numFmtId="0" fontId="1" fillId="0" borderId="0" xfId="0" applyFont="1" applyAlignment="1">
      <alignment horizontal="center" vertical="top"/>
    </xf>
    <xf numFmtId="0" fontId="4" fillId="0" borderId="0" xfId="54" applyFont="1" applyAlignment="1">
      <alignment horizontal="justify" vertical="top" wrapText="1"/>
    </xf>
    <xf numFmtId="0" fontId="35" fillId="0" borderId="0" xfId="54" applyFont="1" applyAlignment="1">
      <alignment horizontal="right" vertical="top" wrapText="1"/>
    </xf>
    <xf numFmtId="4" fontId="36" fillId="0" borderId="2" xfId="54" applyNumberFormat="1" applyFont="1" applyBorder="1" applyAlignment="1">
      <alignment horizontal="right" vertical="top" wrapText="1"/>
    </xf>
    <xf numFmtId="2" fontId="62" fillId="0" borderId="0" xfId="0" applyNumberFormat="1" applyFont="1" applyAlignment="1">
      <alignment horizontal="center"/>
    </xf>
    <xf numFmtId="0" fontId="61" fillId="0" borderId="0" xfId="0" applyFont="1" applyAlignment="1">
      <alignment horizontal="right"/>
    </xf>
    <xf numFmtId="0" fontId="63" fillId="0" borderId="0" xfId="0" applyFont="1" applyAlignment="1">
      <alignment horizontal="justify" vertical="top"/>
    </xf>
    <xf numFmtId="0" fontId="64" fillId="0" borderId="0" xfId="0" applyFont="1" applyAlignment="1">
      <alignment horizontal="center"/>
    </xf>
    <xf numFmtId="4" fontId="0" fillId="0" borderId="0" xfId="0" applyNumberFormat="1" applyAlignment="1">
      <alignment horizontal="center"/>
    </xf>
    <xf numFmtId="0" fontId="65" fillId="0" borderId="0" xfId="0" applyFont="1" applyAlignment="1">
      <alignment horizontal="center" vertical="top" wrapText="1"/>
    </xf>
    <xf numFmtId="4" fontId="62" fillId="0" borderId="0" xfId="0" applyNumberFormat="1" applyFont="1" applyAlignment="1">
      <alignment horizontal="center"/>
    </xf>
    <xf numFmtId="0" fontId="64" fillId="0" borderId="0" xfId="0" applyFont="1" applyAlignment="1">
      <alignment horizontal="center" vertical="center"/>
    </xf>
    <xf numFmtId="4" fontId="0" fillId="0" borderId="0" xfId="0" applyNumberFormat="1" applyAlignment="1">
      <alignment horizontal="right"/>
    </xf>
    <xf numFmtId="0" fontId="62" fillId="0" borderId="0" xfId="0" applyFont="1" applyAlignment="1">
      <alignment horizontal="center"/>
    </xf>
    <xf numFmtId="0" fontId="4" fillId="0" borderId="0" xfId="0" applyFont="1" applyAlignment="1">
      <alignment horizontal="right" vertical="top" wrapText="1"/>
    </xf>
    <xf numFmtId="4" fontId="42" fillId="0" borderId="0" xfId="0" applyNumberFormat="1" applyFont="1" applyAlignment="1">
      <alignment horizontal="center"/>
    </xf>
    <xf numFmtId="4" fontId="43" fillId="0" borderId="0" xfId="0" applyNumberFormat="1" applyFont="1" applyAlignment="1">
      <alignment horizontal="center"/>
    </xf>
    <xf numFmtId="4" fontId="62" fillId="0" borderId="0" xfId="0" applyNumberFormat="1" applyFont="1"/>
    <xf numFmtId="4" fontId="4" fillId="0" borderId="0" xfId="0" applyNumberFormat="1" applyFont="1" applyAlignment="1">
      <alignment horizontal="center" vertical="top"/>
    </xf>
    <xf numFmtId="0" fontId="40" fillId="0" borderId="0" xfId="0" applyFont="1" applyAlignment="1">
      <alignment horizontal="center"/>
    </xf>
    <xf numFmtId="0" fontId="47" fillId="0" borderId="0" xfId="0" applyFont="1" applyAlignment="1">
      <alignment horizontal="center"/>
    </xf>
    <xf numFmtId="0" fontId="1" fillId="0" borderId="0" xfId="0" applyFont="1" applyAlignment="1">
      <alignment horizontal="center" vertical="top" wrapText="1"/>
    </xf>
    <xf numFmtId="4" fontId="40" fillId="0" borderId="0" xfId="0" applyNumberFormat="1" applyFont="1" applyAlignment="1">
      <alignment horizontal="center"/>
    </xf>
    <xf numFmtId="0" fontId="40" fillId="0" borderId="3" xfId="0" applyFont="1" applyBorder="1" applyAlignment="1">
      <alignment horizontal="center" vertical="top" wrapText="1"/>
    </xf>
    <xf numFmtId="0" fontId="40" fillId="0" borderId="4" xfId="0" applyFont="1" applyBorder="1" applyAlignment="1">
      <alignment horizontal="center" vertical="top" wrapText="1"/>
    </xf>
    <xf numFmtId="0" fontId="40" fillId="0" borderId="4" xfId="0" applyFont="1" applyBorder="1" applyAlignment="1">
      <alignment horizontal="center"/>
    </xf>
    <xf numFmtId="4" fontId="49" fillId="0" borderId="4" xfId="0" applyNumberFormat="1" applyFont="1" applyBorder="1" applyAlignment="1">
      <alignment horizontal="center"/>
    </xf>
    <xf numFmtId="4" fontId="40" fillId="0" borderId="4" xfId="0" applyNumberFormat="1" applyFont="1" applyBorder="1" applyAlignment="1">
      <alignment horizontal="center"/>
    </xf>
    <xf numFmtId="4" fontId="40" fillId="0" borderId="5" xfId="0" applyNumberFormat="1" applyFont="1" applyBorder="1" applyAlignment="1">
      <alignment horizontal="center"/>
    </xf>
    <xf numFmtId="4" fontId="4" fillId="0" borderId="0" xfId="0" applyNumberFormat="1" applyFont="1" applyAlignment="1">
      <alignment horizontal="center"/>
    </xf>
    <xf numFmtId="4" fontId="66" fillId="0" borderId="4" xfId="0" applyNumberFormat="1" applyFont="1" applyBorder="1" applyAlignment="1">
      <alignment horizontal="center"/>
    </xf>
    <xf numFmtId="4" fontId="66" fillId="0" borderId="0" xfId="0" applyNumberFormat="1" applyFont="1" applyAlignment="1">
      <alignment horizontal="center"/>
    </xf>
    <xf numFmtId="4" fontId="64" fillId="0" borderId="0" xfId="0" applyNumberFormat="1" applyFont="1" applyAlignment="1">
      <alignment horizontal="center"/>
    </xf>
    <xf numFmtId="4" fontId="67" fillId="0" borderId="0" xfId="0" applyNumberFormat="1" applyFont="1" applyAlignment="1">
      <alignment horizontal="center"/>
    </xf>
    <xf numFmtId="0" fontId="6" fillId="0" borderId="0" xfId="0" applyFont="1" applyAlignment="1">
      <alignment horizontal="justify" vertical="top"/>
    </xf>
    <xf numFmtId="0" fontId="68" fillId="0" borderId="0" xfId="0" applyFont="1" applyAlignment="1">
      <alignment horizontal="center" vertical="top"/>
    </xf>
    <xf numFmtId="0" fontId="66" fillId="0" borderId="0" xfId="0" applyFont="1" applyAlignment="1">
      <alignment horizontal="center" vertical="top" wrapText="1"/>
    </xf>
    <xf numFmtId="0" fontId="64" fillId="0" borderId="0" xfId="0" applyFont="1" applyAlignment="1">
      <alignment horizontal="center" vertical="top" wrapText="1"/>
    </xf>
    <xf numFmtId="0" fontId="29" fillId="0" borderId="0" xfId="0" applyFont="1" applyAlignment="1">
      <alignment horizontal="center" vertical="top"/>
    </xf>
    <xf numFmtId="0" fontId="62" fillId="0" borderId="0" xfId="0" applyFont="1"/>
    <xf numFmtId="0" fontId="0" fillId="0" borderId="0" xfId="0" applyAlignment="1">
      <alignment horizontal="left" vertical="top"/>
    </xf>
    <xf numFmtId="2" fontId="4" fillId="0" borderId="0" xfId="0" applyNumberFormat="1" applyFont="1" applyAlignment="1">
      <alignment horizontal="center"/>
    </xf>
    <xf numFmtId="0" fontId="60" fillId="0" borderId="0" xfId="0" applyFont="1" applyAlignment="1">
      <alignment horizontal="left" vertical="top"/>
    </xf>
    <xf numFmtId="2" fontId="64" fillId="0" borderId="0" xfId="0" applyNumberFormat="1" applyFont="1" applyAlignment="1">
      <alignment horizontal="center"/>
    </xf>
    <xf numFmtId="0" fontId="50" fillId="0" borderId="0" xfId="0" applyFont="1" applyAlignment="1">
      <alignment horizontal="left" vertical="top" wrapText="1"/>
    </xf>
    <xf numFmtId="0" fontId="18" fillId="0" borderId="0" xfId="0" applyFont="1" applyAlignment="1">
      <alignment horizontal="center" vertical="top" wrapText="1"/>
    </xf>
    <xf numFmtId="0" fontId="18" fillId="0" borderId="0" xfId="0" applyFont="1" applyAlignment="1">
      <alignment horizontal="left" vertical="top" wrapText="1"/>
    </xf>
    <xf numFmtId="0" fontId="5" fillId="0" borderId="0" xfId="0" applyFont="1" applyAlignment="1">
      <alignment horizontal="left" vertical="top"/>
    </xf>
    <xf numFmtId="0" fontId="4" fillId="0" borderId="0" xfId="0" applyFont="1" applyAlignment="1">
      <alignment horizontal="left" vertical="top"/>
    </xf>
    <xf numFmtId="0" fontId="25" fillId="0" borderId="0" xfId="0" applyFont="1"/>
    <xf numFmtId="0" fontId="25" fillId="0" borderId="0" xfId="0" applyFont="1" applyAlignment="1">
      <alignment horizontal="right"/>
    </xf>
    <xf numFmtId="0" fontId="1" fillId="0" borderId="0" xfId="0" applyFont="1" applyAlignment="1">
      <alignment horizontal="justify" vertical="justify"/>
    </xf>
    <xf numFmtId="2" fontId="1" fillId="0" borderId="0" xfId="0" applyNumberFormat="1" applyFont="1" applyAlignment="1">
      <alignment horizontal="left" vertical="top"/>
    </xf>
    <xf numFmtId="0" fontId="48" fillId="0" borderId="0" xfId="0" applyFont="1" applyAlignment="1">
      <alignment horizontal="justify" vertical="justify"/>
    </xf>
    <xf numFmtId="2" fontId="48" fillId="0" borderId="0" xfId="0" applyNumberFormat="1" applyFont="1" applyAlignment="1">
      <alignment horizontal="left" vertical="top"/>
    </xf>
    <xf numFmtId="0" fontId="64" fillId="0" borderId="0" xfId="0" applyFont="1" applyAlignment="1">
      <alignment horizontal="justify" vertical="top" wrapText="1"/>
    </xf>
    <xf numFmtId="0" fontId="60" fillId="0" borderId="0" xfId="0" applyFont="1" applyAlignment="1">
      <alignment wrapText="1"/>
    </xf>
    <xf numFmtId="0" fontId="40" fillId="0" borderId="3" xfId="0" applyFont="1" applyBorder="1" applyAlignment="1">
      <alignment horizontal="left" vertical="top" wrapText="1"/>
    </xf>
    <xf numFmtId="2" fontId="40" fillId="0" borderId="3" xfId="0" applyNumberFormat="1" applyFont="1" applyBorder="1" applyAlignment="1">
      <alignment horizontal="left" vertical="top" wrapText="1"/>
    </xf>
    <xf numFmtId="0" fontId="69" fillId="0" borderId="3" xfId="0" applyFont="1" applyBorder="1" applyAlignment="1">
      <alignment horizontal="center" vertical="top"/>
    </xf>
    <xf numFmtId="0" fontId="69" fillId="0" borderId="4" xfId="0" applyFont="1" applyBorder="1" applyAlignment="1">
      <alignment horizontal="center" vertical="center"/>
    </xf>
    <xf numFmtId="0" fontId="70" fillId="0" borderId="4" xfId="0" applyFont="1" applyBorder="1" applyAlignment="1">
      <alignment horizontal="center" vertical="center"/>
    </xf>
    <xf numFmtId="4" fontId="69" fillId="0" borderId="4" xfId="0" applyNumberFormat="1" applyFont="1" applyBorder="1" applyAlignment="1">
      <alignment horizontal="center" vertical="center"/>
    </xf>
    <xf numFmtId="0" fontId="69" fillId="0" borderId="5" xfId="0" applyFont="1" applyBorder="1" applyAlignment="1">
      <alignment horizontal="center" vertical="center"/>
    </xf>
    <xf numFmtId="2" fontId="64" fillId="0" borderId="0" xfId="0" applyNumberFormat="1" applyFont="1" applyAlignment="1">
      <alignment horizontal="center" vertical="top"/>
    </xf>
    <xf numFmtId="0" fontId="64" fillId="0" borderId="0" xfId="0" applyFont="1" applyAlignment="1">
      <alignment horizontal="justify" vertical="justify"/>
    </xf>
    <xf numFmtId="44" fontId="58" fillId="0" borderId="0" xfId="1" applyNumberFormat="1" applyFont="1" applyAlignment="1">
      <alignment horizontal="center"/>
    </xf>
    <xf numFmtId="44" fontId="0" fillId="0" borderId="0" xfId="0" applyNumberFormat="1" applyAlignment="1">
      <alignment horizontal="center"/>
    </xf>
    <xf numFmtId="0" fontId="0" fillId="0" borderId="0" xfId="0" applyAlignment="1">
      <alignment horizontal="center" vertical="center"/>
    </xf>
    <xf numFmtId="0" fontId="62" fillId="0" borderId="0" xfId="453" applyFont="1" applyAlignment="1">
      <alignment horizontal="right" vertical="top" wrapText="1"/>
    </xf>
    <xf numFmtId="0" fontId="62" fillId="0" borderId="0" xfId="453" applyFont="1" applyAlignment="1">
      <alignment horizontal="center"/>
    </xf>
    <xf numFmtId="4" fontId="62" fillId="0" borderId="0" xfId="453" applyNumberFormat="1" applyFont="1" applyAlignment="1">
      <alignment horizontal="center" wrapText="1"/>
    </xf>
    <xf numFmtId="2" fontId="66" fillId="0" borderId="3" xfId="0" applyNumberFormat="1" applyFont="1" applyBorder="1" applyAlignment="1">
      <alignment horizontal="center" vertical="top" wrapText="1"/>
    </xf>
    <xf numFmtId="0" fontId="66" fillId="0" borderId="4" xfId="0" applyFont="1" applyBorder="1" applyAlignment="1">
      <alignment horizontal="center" vertical="top" wrapText="1"/>
    </xf>
    <xf numFmtId="4" fontId="40" fillId="0" borderId="4" xfId="0" applyNumberFormat="1" applyFont="1" applyBorder="1" applyAlignment="1">
      <alignment horizontal="center" vertical="center"/>
    </xf>
    <xf numFmtId="44" fontId="40" fillId="0" borderId="4" xfId="1" applyNumberFormat="1" applyFont="1" applyBorder="1" applyAlignment="1">
      <alignment horizontal="center"/>
    </xf>
    <xf numFmtId="0" fontId="71" fillId="0" borderId="6" xfId="0" applyFont="1" applyBorder="1" applyAlignment="1">
      <alignment horizontal="center" vertical="top"/>
    </xf>
    <xf numFmtId="0" fontId="72" fillId="0" borderId="7" xfId="0" applyFont="1" applyBorder="1" applyAlignment="1">
      <alignment horizontal="center"/>
    </xf>
    <xf numFmtId="0" fontId="73" fillId="0" borderId="7" xfId="0" applyFont="1" applyBorder="1" applyAlignment="1">
      <alignment horizontal="center"/>
    </xf>
    <xf numFmtId="4" fontId="73" fillId="0" borderId="7" xfId="0" applyNumberFormat="1" applyFont="1" applyBorder="1" applyAlignment="1">
      <alignment horizontal="center"/>
    </xf>
    <xf numFmtId="0" fontId="5" fillId="0" borderId="6" xfId="0" applyFont="1" applyBorder="1" applyAlignment="1">
      <alignment horizontal="center" vertical="top"/>
    </xf>
    <xf numFmtId="0" fontId="31" fillId="0" borderId="7" xfId="0" applyFont="1" applyBorder="1" applyAlignment="1">
      <alignment horizontal="left" vertical="top"/>
    </xf>
    <xf numFmtId="0" fontId="0" fillId="0" borderId="7" xfId="0" applyBorder="1"/>
    <xf numFmtId="4" fontId="62" fillId="0" borderId="7" xfId="0" applyNumberFormat="1" applyFont="1" applyBorder="1" applyAlignment="1">
      <alignment horizontal="center"/>
    </xf>
    <xf numFmtId="0" fontId="0" fillId="0" borderId="7" xfId="0" applyBorder="1" applyAlignment="1">
      <alignment horizontal="center"/>
    </xf>
    <xf numFmtId="4" fontId="0" fillId="0" borderId="7" xfId="0" applyNumberFormat="1" applyBorder="1"/>
    <xf numFmtId="4" fontId="0" fillId="0" borderId="8" xfId="0" applyNumberFormat="1" applyBorder="1"/>
    <xf numFmtId="0" fontId="32" fillId="0" borderId="6" xfId="0" applyFont="1" applyBorder="1" applyAlignment="1">
      <alignment horizontal="left" vertical="top"/>
    </xf>
    <xf numFmtId="0" fontId="32" fillId="0" borderId="7" xfId="0" applyFont="1" applyBorder="1" applyAlignment="1">
      <alignment horizontal="left" vertical="top"/>
    </xf>
    <xf numFmtId="0" fontId="72" fillId="0" borderId="8" xfId="0" applyFont="1" applyBorder="1" applyAlignment="1">
      <alignment horizontal="center"/>
    </xf>
    <xf numFmtId="0" fontId="32" fillId="0" borderId="7" xfId="0" applyFont="1" applyBorder="1" applyAlignment="1">
      <alignment horizontal="center"/>
    </xf>
    <xf numFmtId="0" fontId="35" fillId="0" borderId="7" xfId="0" applyFont="1" applyBorder="1" applyAlignment="1">
      <alignment horizontal="center"/>
    </xf>
    <xf numFmtId="0" fontId="74" fillId="0" borderId="7" xfId="0" applyFont="1" applyBorder="1" applyAlignment="1">
      <alignment horizontal="center"/>
    </xf>
    <xf numFmtId="4" fontId="32" fillId="0" borderId="8" xfId="0" applyNumberFormat="1" applyFont="1" applyBorder="1" applyAlignment="1">
      <alignment horizontal="center"/>
    </xf>
    <xf numFmtId="0" fontId="71" fillId="0" borderId="7" xfId="0" applyFont="1" applyBorder="1" applyAlignment="1">
      <alignment horizontal="justify" vertical="top"/>
    </xf>
    <xf numFmtId="4" fontId="73" fillId="0" borderId="7" xfId="0" applyNumberFormat="1" applyFont="1" applyBorder="1"/>
    <xf numFmtId="0" fontId="73" fillId="0" borderId="7" xfId="0" applyFont="1" applyBorder="1"/>
    <xf numFmtId="0" fontId="62" fillId="0" borderId="8" xfId="0" applyFont="1" applyBorder="1" applyAlignment="1">
      <alignment horizontal="center"/>
    </xf>
    <xf numFmtId="0" fontId="35" fillId="0" borderId="6" xfId="0" applyFont="1" applyBorder="1" applyAlignment="1">
      <alignment horizontal="center" vertical="top"/>
    </xf>
    <xf numFmtId="0" fontId="35" fillId="0" borderId="7" xfId="0" applyFont="1" applyBorder="1" applyAlignment="1">
      <alignment horizontal="justify" vertical="top"/>
    </xf>
    <xf numFmtId="2" fontId="62" fillId="0" borderId="7" xfId="0" applyNumberFormat="1" applyFont="1" applyBorder="1" applyAlignment="1">
      <alignment horizontal="center"/>
    </xf>
    <xf numFmtId="4" fontId="32" fillId="0" borderId="8" xfId="0" applyNumberFormat="1" applyFont="1" applyBorder="1"/>
    <xf numFmtId="0" fontId="35" fillId="0" borderId="6" xfId="0" applyFont="1" applyBorder="1" applyAlignment="1">
      <alignment horizontal="left" vertical="top"/>
    </xf>
    <xf numFmtId="0" fontId="62" fillId="0" borderId="7" xfId="0" applyFont="1" applyBorder="1"/>
    <xf numFmtId="0" fontId="25" fillId="0" borderId="7" xfId="0" applyFont="1" applyBorder="1"/>
    <xf numFmtId="4" fontId="25" fillId="0" borderId="7" xfId="0" applyNumberFormat="1" applyFont="1" applyBorder="1"/>
    <xf numFmtId="4" fontId="25" fillId="0" borderId="8" xfId="0" applyNumberFormat="1" applyFont="1" applyBorder="1" applyAlignment="1">
      <alignment horizontal="center"/>
    </xf>
    <xf numFmtId="2" fontId="35" fillId="0" borderId="6" xfId="0" applyNumberFormat="1" applyFont="1" applyBorder="1" applyAlignment="1">
      <alignment horizontal="left" vertical="top"/>
    </xf>
    <xf numFmtId="0" fontId="35" fillId="0" borderId="7" xfId="0" applyFont="1" applyBorder="1" applyAlignment="1">
      <alignment horizontal="justify" vertical="justify"/>
    </xf>
    <xf numFmtId="0" fontId="1" fillId="0" borderId="7" xfId="0" applyFont="1" applyBorder="1" applyAlignment="1">
      <alignment horizontal="center"/>
    </xf>
    <xf numFmtId="2" fontId="4" fillId="0" borderId="7" xfId="0" applyNumberFormat="1" applyFont="1" applyBorder="1" applyAlignment="1">
      <alignment horizontal="center"/>
    </xf>
    <xf numFmtId="4" fontId="0" fillId="0" borderId="7" xfId="0" applyNumberFormat="1" applyBorder="1" applyAlignment="1">
      <alignment horizontal="center"/>
    </xf>
    <xf numFmtId="0" fontId="25" fillId="0" borderId="7" xfId="0" applyFont="1" applyBorder="1" applyAlignment="1">
      <alignment horizontal="center"/>
    </xf>
    <xf numFmtId="2" fontId="25" fillId="0" borderId="7" xfId="0" applyNumberFormat="1" applyFont="1" applyBorder="1" applyAlignment="1">
      <alignment horizontal="center"/>
    </xf>
    <xf numFmtId="4" fontId="25" fillId="0" borderId="7" xfId="0" applyNumberFormat="1" applyFont="1" applyBorder="1" applyAlignment="1">
      <alignment horizontal="center"/>
    </xf>
    <xf numFmtId="0" fontId="75" fillId="0" borderId="6" xfId="0" applyFont="1" applyBorder="1" applyAlignment="1">
      <alignment horizontal="center" vertical="top"/>
    </xf>
    <xf numFmtId="4" fontId="72" fillId="0" borderId="7" xfId="0" applyNumberFormat="1" applyFont="1" applyBorder="1" applyAlignment="1">
      <alignment horizontal="center"/>
    </xf>
    <xf numFmtId="4" fontId="75" fillId="0" borderId="8" xfId="0" applyNumberFormat="1" applyFont="1" applyBorder="1" applyAlignment="1">
      <alignment horizontal="center"/>
    </xf>
    <xf numFmtId="2" fontId="62" fillId="0" borderId="0" xfId="453" applyNumberFormat="1" applyFont="1" applyAlignment="1">
      <alignment horizontal="center" wrapText="1"/>
    </xf>
    <xf numFmtId="2" fontId="71" fillId="0" borderId="6" xfId="0" applyNumberFormat="1" applyFont="1" applyBorder="1" applyAlignment="1">
      <alignment horizontal="center" vertical="top"/>
    </xf>
    <xf numFmtId="0" fontId="71" fillId="0" borderId="7" xfId="0" applyFont="1" applyBorder="1" applyAlignment="1">
      <alignment horizontal="justify" vertical="center"/>
    </xf>
    <xf numFmtId="44" fontId="58" fillId="0" borderId="7" xfId="1" applyNumberFormat="1" applyFont="1" applyBorder="1" applyAlignment="1">
      <alignment horizontal="center"/>
    </xf>
    <xf numFmtId="0" fontId="72" fillId="0" borderId="7" xfId="0" applyFont="1" applyBorder="1"/>
    <xf numFmtId="0" fontId="72" fillId="0" borderId="7" xfId="0" applyFont="1" applyBorder="1" applyAlignment="1">
      <alignment horizontal="center" vertical="center"/>
    </xf>
    <xf numFmtId="44" fontId="72" fillId="0" borderId="7" xfId="1" applyNumberFormat="1" applyFont="1" applyBorder="1" applyAlignment="1">
      <alignment horizontal="center"/>
    </xf>
    <xf numFmtId="2" fontId="71" fillId="0" borderId="6" xfId="0" applyNumberFormat="1" applyFont="1" applyBorder="1" applyAlignment="1">
      <alignment horizontal="center" vertical="center"/>
    </xf>
    <xf numFmtId="0" fontId="64" fillId="0" borderId="7" xfId="0" applyFont="1" applyBorder="1" applyAlignment="1">
      <alignment horizontal="center"/>
    </xf>
    <xf numFmtId="2" fontId="64" fillId="0" borderId="7" xfId="0" applyNumberFormat="1" applyFont="1" applyBorder="1" applyAlignment="1">
      <alignment horizontal="center"/>
    </xf>
    <xf numFmtId="0" fontId="64" fillId="0" borderId="7" xfId="0" applyFont="1" applyBorder="1" applyAlignment="1">
      <alignment horizontal="center" vertical="center"/>
    </xf>
    <xf numFmtId="4" fontId="0" fillId="0" borderId="8" xfId="0" applyNumberFormat="1" applyBorder="1" applyAlignment="1">
      <alignment horizontal="center"/>
    </xf>
    <xf numFmtId="0" fontId="6" fillId="0" borderId="0" xfId="0" applyFont="1" applyAlignment="1">
      <alignment horizontal="right"/>
    </xf>
    <xf numFmtId="0" fontId="6" fillId="0" borderId="0" xfId="0" applyFont="1" applyAlignment="1">
      <alignment horizontal="justify" vertical="justify" wrapText="1"/>
    </xf>
    <xf numFmtId="0" fontId="28" fillId="0" borderId="0" xfId="54" applyFont="1" applyAlignment="1">
      <alignment horizontal="center" vertical="top" wrapText="1"/>
    </xf>
    <xf numFmtId="0" fontId="4" fillId="0" borderId="0" xfId="54" applyFont="1" applyAlignment="1">
      <alignment horizontal="center" vertical="top" wrapText="1"/>
    </xf>
    <xf numFmtId="2" fontId="37" fillId="0" borderId="0" xfId="54" applyNumberFormat="1" applyFont="1" applyAlignment="1">
      <alignment horizontal="center" wrapText="1"/>
    </xf>
    <xf numFmtId="0" fontId="38" fillId="0" borderId="0" xfId="54" applyFont="1" applyAlignment="1">
      <alignment horizontal="center" vertical="top" wrapText="1"/>
    </xf>
    <xf numFmtId="2" fontId="3" fillId="0" borderId="0" xfId="54" applyNumberFormat="1" applyAlignment="1">
      <alignment horizontal="center" wrapText="1"/>
    </xf>
    <xf numFmtId="4" fontId="3" fillId="0" borderId="0" xfId="54" applyNumberFormat="1" applyAlignment="1">
      <alignment horizontal="center" vertical="center" wrapText="1"/>
    </xf>
    <xf numFmtId="0" fontId="4" fillId="0" borderId="0" xfId="54" applyFont="1" applyAlignment="1">
      <alignment horizontal="justify" wrapText="1"/>
    </xf>
    <xf numFmtId="4" fontId="12" fillId="0" borderId="0" xfId="54" applyNumberFormat="1" applyFont="1" applyAlignment="1">
      <alignment horizontal="right"/>
    </xf>
    <xf numFmtId="4" fontId="3" fillId="0" borderId="0" xfId="54" applyNumberFormat="1"/>
    <xf numFmtId="0" fontId="4" fillId="0" borderId="2" xfId="54" applyFont="1" applyBorder="1" applyAlignment="1">
      <alignment horizontal="center" vertical="top" wrapText="1"/>
    </xf>
    <xf numFmtId="0" fontId="4" fillId="0" borderId="2" xfId="54" applyFont="1" applyBorder="1" applyAlignment="1">
      <alignment horizontal="justify" vertical="top" wrapText="1"/>
    </xf>
    <xf numFmtId="0" fontId="76" fillId="0" borderId="0" xfId="0" applyFont="1" applyAlignment="1">
      <alignment horizontal="center"/>
    </xf>
    <xf numFmtId="4" fontId="60" fillId="0" borderId="8" xfId="0" applyNumberFormat="1" applyFont="1" applyBorder="1" applyAlignment="1">
      <alignment horizontal="right"/>
    </xf>
    <xf numFmtId="4" fontId="18" fillId="0" borderId="0" xfId="0" applyNumberFormat="1" applyFont="1" applyAlignment="1">
      <alignment horizontal="right"/>
    </xf>
    <xf numFmtId="4" fontId="0" fillId="0" borderId="0" xfId="0" applyNumberFormat="1" applyAlignment="1">
      <alignment horizontal="right" vertical="top"/>
    </xf>
    <xf numFmtId="4" fontId="6" fillId="0" borderId="8" xfId="0" applyNumberFormat="1" applyFont="1" applyBorder="1"/>
    <xf numFmtId="4" fontId="32" fillId="0" borderId="8" xfId="0" applyNumberFormat="1" applyFont="1" applyBorder="1" applyAlignment="1">
      <alignment horizontal="right"/>
    </xf>
    <xf numFmtId="2" fontId="76" fillId="0" borderId="0" xfId="0" applyNumberFormat="1" applyFont="1" applyAlignment="1">
      <alignment horizontal="center"/>
    </xf>
    <xf numFmtId="44" fontId="58" fillId="0" borderId="0" xfId="1" applyNumberFormat="1" applyFont="1" applyFill="1" applyAlignment="1">
      <alignment horizontal="center"/>
    </xf>
    <xf numFmtId="0" fontId="5" fillId="0" borderId="0" xfId="54" applyFont="1" applyAlignment="1">
      <alignment horizontal="justify" vertical="top" wrapText="1"/>
    </xf>
    <xf numFmtId="0" fontId="5" fillId="0" borderId="0" xfId="54" applyFont="1" applyAlignment="1">
      <alignment horizontal="center" vertical="top" wrapText="1"/>
    </xf>
    <xf numFmtId="4" fontId="25" fillId="0" borderId="2" xfId="54" applyNumberFormat="1" applyFont="1" applyBorder="1" applyAlignment="1">
      <alignment horizontal="right" vertical="top" wrapText="1"/>
    </xf>
    <xf numFmtId="4" fontId="61" fillId="0" borderId="0" xfId="0" applyNumberFormat="1" applyFont="1" applyAlignment="1">
      <alignment horizontal="center"/>
    </xf>
    <xf numFmtId="0" fontId="76" fillId="0" borderId="0" xfId="0" applyFont="1" applyAlignment="1">
      <alignment horizontal="right" vertical="top" wrapText="1"/>
    </xf>
    <xf numFmtId="0" fontId="35" fillId="0" borderId="0" xfId="0" applyFont="1" applyAlignment="1">
      <alignment horizontal="justify" vertical="top" wrapText="1"/>
    </xf>
    <xf numFmtId="0" fontId="4" fillId="0" borderId="0" xfId="0" applyFont="1" applyAlignment="1">
      <alignment horizontal="center" vertical="center"/>
    </xf>
    <xf numFmtId="165" fontId="4" fillId="0" borderId="0" xfId="10" applyFont="1" applyFill="1" applyAlignment="1">
      <alignment horizontal="center" wrapText="1"/>
    </xf>
    <xf numFmtId="0" fontId="4" fillId="0" borderId="0" xfId="0" applyFont="1" applyAlignment="1">
      <alignment horizontal="right" wrapText="1"/>
    </xf>
    <xf numFmtId="4" fontId="4" fillId="0" borderId="0" xfId="0" applyNumberFormat="1" applyFont="1" applyAlignment="1">
      <alignment horizontal="center" wrapText="1"/>
    </xf>
    <xf numFmtId="0" fontId="4" fillId="0" borderId="0" xfId="0" applyFont="1" applyAlignment="1">
      <alignment horizontal="center" wrapText="1"/>
    </xf>
    <xf numFmtId="166" fontId="4" fillId="0" borderId="0" xfId="10" applyNumberFormat="1" applyFont="1" applyFill="1" applyAlignment="1">
      <alignment horizontal="center" wrapText="1"/>
    </xf>
    <xf numFmtId="0" fontId="77" fillId="0" borderId="0" xfId="0" applyFont="1" applyAlignment="1">
      <alignment horizontal="right" vertical="top"/>
    </xf>
    <xf numFmtId="2" fontId="61" fillId="0" borderId="0" xfId="0" applyNumberFormat="1" applyFont="1" applyAlignment="1">
      <alignment horizontal="center"/>
    </xf>
    <xf numFmtId="0" fontId="4" fillId="0" borderId="0" xfId="0" applyFont="1" applyAlignment="1">
      <alignment horizontal="left" vertical="top" wrapText="1"/>
    </xf>
    <xf numFmtId="0" fontId="1" fillId="0" borderId="0" xfId="0" applyFont="1" applyAlignment="1">
      <alignment horizontal="right" vertical="top"/>
    </xf>
    <xf numFmtId="4" fontId="61" fillId="0" borderId="0" xfId="0" applyNumberFormat="1" applyFont="1"/>
    <xf numFmtId="4" fontId="61" fillId="0" borderId="0" xfId="0" applyNumberFormat="1" applyFont="1" applyAlignment="1">
      <alignment horizontal="right"/>
    </xf>
    <xf numFmtId="0" fontId="15" fillId="0" borderId="0" xfId="0" applyFont="1" applyAlignment="1">
      <alignment horizontal="justify" vertical="top" wrapText="1"/>
    </xf>
    <xf numFmtId="0" fontId="5" fillId="0" borderId="0" xfId="0" applyFont="1" applyAlignment="1">
      <alignment horizontal="justify" vertical="top" wrapText="1"/>
    </xf>
    <xf numFmtId="0" fontId="78" fillId="0" borderId="0" xfId="0" applyFont="1" applyAlignment="1">
      <alignment horizontal="justify" vertical="justify"/>
    </xf>
    <xf numFmtId="0" fontId="76" fillId="0" borderId="0" xfId="0" applyFont="1" applyAlignment="1">
      <alignment horizontal="center" vertical="top"/>
    </xf>
    <xf numFmtId="2" fontId="76" fillId="0" borderId="0" xfId="0" applyNumberFormat="1" applyFont="1" applyAlignment="1">
      <alignment horizontal="left" vertical="top"/>
    </xf>
    <xf numFmtId="0" fontId="76" fillId="0" borderId="0" xfId="0" applyFont="1" applyAlignment="1">
      <alignment horizontal="right" vertical="top"/>
    </xf>
    <xf numFmtId="0" fontId="79" fillId="0" borderId="0" xfId="0" applyFont="1" applyAlignment="1">
      <alignment horizontal="left" vertical="top"/>
    </xf>
    <xf numFmtId="0" fontId="79" fillId="0" borderId="0" xfId="0" applyFont="1" applyAlignment="1">
      <alignment horizontal="left" vertical="top" wrapText="1"/>
    </xf>
    <xf numFmtId="0" fontId="80" fillId="0" borderId="0" xfId="0" applyFont="1" applyAlignment="1">
      <alignment horizontal="center"/>
    </xf>
    <xf numFmtId="171" fontId="79" fillId="0" borderId="0" xfId="0" applyNumberFormat="1" applyFont="1" applyAlignment="1">
      <alignment horizontal="center"/>
    </xf>
    <xf numFmtId="171" fontId="79" fillId="0" borderId="0" xfId="0" applyNumberFormat="1" applyFont="1" applyAlignment="1">
      <alignment horizontal="center" vertical="top"/>
    </xf>
    <xf numFmtId="4" fontId="79" fillId="0" borderId="0" xfId="0" applyNumberFormat="1" applyFont="1" applyAlignment="1">
      <alignment horizontal="center"/>
    </xf>
    <xf numFmtId="0" fontId="81" fillId="0" borderId="0" xfId="0" applyFont="1" applyAlignment="1">
      <alignment horizontal="left" vertical="top" wrapText="1"/>
    </xf>
    <xf numFmtId="0" fontId="76" fillId="0" borderId="0" xfId="0" applyFont="1" applyAlignment="1">
      <alignment horizontal="left" vertical="top" wrapText="1"/>
    </xf>
    <xf numFmtId="0" fontId="79" fillId="0" borderId="0" xfId="0" quotePrefix="1" applyFont="1" applyAlignment="1">
      <alignment horizontal="left" vertical="top" wrapText="1"/>
    </xf>
    <xf numFmtId="0" fontId="79" fillId="0" borderId="0" xfId="0" applyFont="1" applyAlignment="1">
      <alignment horizontal="right" vertical="top" wrapText="1"/>
    </xf>
    <xf numFmtId="0" fontId="79" fillId="0" borderId="0" xfId="0" applyFont="1" applyAlignment="1">
      <alignment horizontal="center"/>
    </xf>
    <xf numFmtId="0" fontId="76" fillId="0" borderId="0" xfId="0" applyFont="1" applyAlignment="1">
      <alignment horizontal="justify" vertical="top"/>
    </xf>
    <xf numFmtId="0" fontId="0" fillId="0" borderId="0" xfId="0" applyAlignment="1">
      <alignment horizontal="right" wrapText="1"/>
    </xf>
    <xf numFmtId="0" fontId="64" fillId="0" borderId="0" xfId="0" applyFont="1" applyAlignment="1">
      <alignment horizontal="left" vertical="top" wrapText="1"/>
    </xf>
    <xf numFmtId="0" fontId="62" fillId="0" borderId="0" xfId="0" applyFont="1" applyAlignment="1">
      <alignment horizontal="right" wrapText="1"/>
    </xf>
    <xf numFmtId="0" fontId="52" fillId="0" borderId="0" xfId="54" applyFont="1" applyAlignment="1">
      <alignment wrapText="1"/>
    </xf>
    <xf numFmtId="0" fontId="25" fillId="0" borderId="0" xfId="54" applyFont="1" applyAlignment="1">
      <alignment horizontal="left" vertical="top" wrapText="1"/>
    </xf>
    <xf numFmtId="0" fontId="53" fillId="0" borderId="0" xfId="54" applyFont="1" applyAlignment="1">
      <alignment horizontal="center" wrapText="1"/>
    </xf>
    <xf numFmtId="2" fontId="25" fillId="0" borderId="0" xfId="54" applyNumberFormat="1" applyFont="1" applyAlignment="1">
      <alignment horizontal="right" wrapText="1"/>
    </xf>
    <xf numFmtId="0" fontId="25" fillId="0" borderId="0" xfId="54" applyFont="1" applyAlignment="1">
      <alignment horizontal="center" wrapText="1"/>
    </xf>
    <xf numFmtId="0" fontId="35" fillId="0" borderId="0" xfId="54" applyFont="1" applyAlignment="1">
      <alignment horizontal="right" wrapText="1"/>
    </xf>
    <xf numFmtId="0" fontId="55" fillId="0" borderId="0" xfId="54" applyFont="1" applyAlignment="1">
      <alignment horizontal="center" wrapText="1"/>
    </xf>
    <xf numFmtId="0" fontId="37" fillId="0" borderId="0" xfId="54" applyFont="1" applyAlignment="1">
      <alignment horizontal="justify" vertical="top" wrapText="1"/>
    </xf>
    <xf numFmtId="0" fontId="5" fillId="0" borderId="0" xfId="54" applyFont="1" applyAlignment="1">
      <alignment vertical="top" wrapText="1"/>
    </xf>
    <xf numFmtId="0" fontId="56" fillId="0" borderId="0" xfId="54" applyFont="1" applyAlignment="1">
      <alignment horizontal="center" wrapText="1"/>
    </xf>
    <xf numFmtId="0" fontId="56" fillId="0" borderId="0" xfId="54" applyFont="1" applyAlignment="1">
      <alignment horizontal="left" vertical="top" wrapText="1" indent="1"/>
    </xf>
    <xf numFmtId="0" fontId="4" fillId="0" borderId="0" xfId="54" applyFont="1" applyAlignment="1">
      <alignment horizontal="left" vertical="top" wrapText="1"/>
    </xf>
    <xf numFmtId="0" fontId="37" fillId="0" borderId="0" xfId="54" applyFont="1" applyAlignment="1">
      <alignment wrapText="1"/>
    </xf>
    <xf numFmtId="0" fontId="5" fillId="0" borderId="0" xfId="54" applyFont="1" applyAlignment="1">
      <alignment horizontal="left" vertical="top" wrapText="1" indent="1"/>
    </xf>
    <xf numFmtId="0" fontId="4" fillId="0" borderId="0" xfId="54" applyFont="1" applyAlignment="1">
      <alignment horizontal="left" vertical="top" wrapText="1" indent="1"/>
    </xf>
    <xf numFmtId="0" fontId="55" fillId="0" borderId="0" xfId="54" applyFont="1" applyAlignment="1">
      <alignment horizontal="center"/>
    </xf>
    <xf numFmtId="0" fontId="35" fillId="0" borderId="0" xfId="54" applyFont="1" applyAlignment="1">
      <alignment horizontal="right"/>
    </xf>
    <xf numFmtId="0" fontId="55" fillId="0" borderId="0" xfId="54" applyFont="1"/>
    <xf numFmtId="0" fontId="3" fillId="0" borderId="0" xfId="54" applyAlignment="1">
      <alignment horizontal="left" vertical="top"/>
    </xf>
    <xf numFmtId="0" fontId="28" fillId="0" borderId="2" xfId="54" applyFont="1" applyBorder="1" applyAlignment="1">
      <alignment horizontal="center" vertical="top" wrapText="1"/>
    </xf>
    <xf numFmtId="0" fontId="28" fillId="0" borderId="2" xfId="54" applyFont="1" applyBorder="1" applyAlignment="1">
      <alignment horizontal="justify" vertical="top" wrapText="1"/>
    </xf>
    <xf numFmtId="0" fontId="1" fillId="0" borderId="0" xfId="0" applyFont="1" applyAlignment="1">
      <alignment horizontal="left" vertical="top" wrapText="1"/>
    </xf>
    <xf numFmtId="4" fontId="25" fillId="0" borderId="0" xfId="0" applyNumberFormat="1" applyFont="1" applyAlignment="1">
      <alignment horizontal="center"/>
    </xf>
    <xf numFmtId="4" fontId="47" fillId="0" borderId="0" xfId="0" applyNumberFormat="1" applyFont="1" applyAlignment="1">
      <alignment horizontal="center"/>
    </xf>
    <xf numFmtId="2" fontId="0" fillId="0" borderId="0" xfId="0" applyNumberFormat="1" applyAlignment="1">
      <alignment horizontal="center"/>
    </xf>
    <xf numFmtId="0" fontId="82" fillId="0" borderId="0" xfId="0" applyFont="1" applyAlignment="1">
      <alignment horizontal="right"/>
    </xf>
    <xf numFmtId="0" fontId="62" fillId="0" borderId="0" xfId="453" applyFont="1" applyAlignment="1">
      <alignment horizontal="left" vertical="top" wrapText="1"/>
    </xf>
    <xf numFmtId="0" fontId="5" fillId="0" borderId="0" xfId="0" applyFont="1" applyAlignment="1">
      <alignment horizontal="left" vertical="top" wrapText="1"/>
    </xf>
    <xf numFmtId="171" fontId="76" fillId="0" borderId="0" xfId="0" applyNumberFormat="1" applyFont="1" applyAlignment="1">
      <alignment horizontal="center"/>
    </xf>
    <xf numFmtId="4" fontId="62" fillId="0" borderId="0" xfId="0" applyNumberFormat="1" applyFont="1" applyAlignment="1">
      <alignment horizontal="right"/>
    </xf>
    <xf numFmtId="0" fontId="4" fillId="0" borderId="0" xfId="0" applyFont="1" applyAlignment="1">
      <alignment horizontal="center"/>
    </xf>
    <xf numFmtId="2" fontId="4" fillId="0" borderId="0" xfId="0" applyNumberFormat="1" applyFont="1" applyAlignment="1">
      <alignment horizontal="left" vertical="top"/>
    </xf>
    <xf numFmtId="2" fontId="40" fillId="0" borderId="0" xfId="0" applyNumberFormat="1" applyFont="1" applyAlignment="1">
      <alignment horizontal="left" vertical="top" wrapText="1"/>
    </xf>
    <xf numFmtId="0" fontId="40" fillId="0" borderId="0" xfId="0" applyFont="1" applyAlignment="1">
      <alignment horizontal="center" vertical="top" wrapText="1"/>
    </xf>
    <xf numFmtId="4" fontId="49" fillId="0" borderId="0" xfId="0" applyNumberFormat="1" applyFont="1" applyAlignment="1">
      <alignment horizontal="center"/>
    </xf>
    <xf numFmtId="2" fontId="1" fillId="0" borderId="0" xfId="0" applyNumberFormat="1" applyFont="1" applyAlignment="1">
      <alignment horizontal="left" vertical="top" wrapText="1"/>
    </xf>
    <xf numFmtId="171" fontId="4" fillId="0" borderId="0" xfId="0" applyNumberFormat="1" applyFont="1" applyAlignment="1">
      <alignment horizontal="center"/>
    </xf>
    <xf numFmtId="0" fontId="28" fillId="3" borderId="0" xfId="54" applyFont="1" applyFill="1" applyAlignment="1">
      <alignment horizontal="justify" vertical="top" wrapText="1"/>
    </xf>
    <xf numFmtId="2" fontId="28" fillId="3" borderId="0" xfId="54" applyNumberFormat="1" applyFont="1" applyFill="1" applyAlignment="1">
      <alignment horizontal="center" vertical="center" wrapText="1"/>
    </xf>
    <xf numFmtId="4" fontId="28" fillId="3" borderId="0" xfId="54" applyNumberFormat="1" applyFont="1" applyFill="1" applyAlignment="1">
      <alignment horizontal="center" vertical="center"/>
    </xf>
    <xf numFmtId="2" fontId="3" fillId="3" borderId="0" xfId="10" applyNumberFormat="1" applyFill="1" applyBorder="1" applyAlignment="1" applyProtection="1">
      <alignment wrapText="1"/>
    </xf>
    <xf numFmtId="4" fontId="35" fillId="3" borderId="0" xfId="54" applyNumberFormat="1" applyFont="1" applyFill="1" applyAlignment="1">
      <alignment horizontal="right" vertical="top" wrapText="1"/>
    </xf>
    <xf numFmtId="4" fontId="3" fillId="3" borderId="0" xfId="10" applyNumberFormat="1" applyFill="1" applyBorder="1" applyAlignment="1" applyProtection="1">
      <alignment wrapText="1"/>
    </xf>
    <xf numFmtId="0" fontId="4" fillId="0" borderId="0" xfId="54" applyFont="1" applyAlignment="1">
      <alignment horizontal="right" vertical="top" wrapText="1"/>
    </xf>
    <xf numFmtId="10" fontId="4" fillId="0" borderId="0" xfId="54" applyNumberFormat="1" applyFont="1" applyAlignment="1">
      <alignment horizontal="right" vertical="top" wrapText="1"/>
    </xf>
    <xf numFmtId="0" fontId="57" fillId="3" borderId="0" xfId="54" applyFont="1" applyFill="1" applyAlignment="1">
      <alignment horizontal="right" vertical="top" wrapText="1"/>
    </xf>
    <xf numFmtId="0" fontId="54" fillId="0" borderId="0" xfId="54" applyFont="1" applyAlignment="1">
      <alignment horizontal="left" vertical="center" wrapText="1"/>
    </xf>
    <xf numFmtId="0" fontId="1" fillId="0" borderId="0" xfId="0" applyFont="1" applyAlignment="1">
      <alignment horizontal="justify" vertical="center"/>
    </xf>
    <xf numFmtId="0" fontId="4" fillId="0" borderId="0" xfId="0" applyFont="1" applyAlignment="1">
      <alignment horizontal="justify" vertical="top" wrapText="1"/>
    </xf>
    <xf numFmtId="0" fontId="4" fillId="0" borderId="0" xfId="0" applyFont="1" applyAlignment="1">
      <alignment horizontal="justify" vertical="top"/>
    </xf>
    <xf numFmtId="0" fontId="4" fillId="0" borderId="0" xfId="0" applyFont="1" applyAlignment="1">
      <alignment horizontal="left" vertical="top" wrapText="1"/>
    </xf>
    <xf numFmtId="0" fontId="64" fillId="0" borderId="0" xfId="0" applyFont="1" applyAlignment="1">
      <alignment horizontal="justify" vertical="top" wrapText="1"/>
    </xf>
    <xf numFmtId="0" fontId="35" fillId="3" borderId="0" xfId="54" applyFont="1" applyFill="1" applyAlignment="1">
      <alignment horizontal="justify" vertical="center" wrapText="1"/>
    </xf>
    <xf numFmtId="0" fontId="28" fillId="0" borderId="0" xfId="54" applyFont="1" applyAlignment="1">
      <alignment horizontal="justify" vertical="top" wrapText="1"/>
    </xf>
    <xf numFmtId="0" fontId="31" fillId="0" borderId="0" xfId="54" applyFont="1" applyAlignment="1">
      <alignment horizontal="justify" vertical="top" wrapText="1"/>
    </xf>
  </cellXfs>
  <cellStyles count="553">
    <cellStyle name="Comma 2" xfId="1" xr:uid="{E060E07E-C4D3-4777-B9C5-AB3CB2D8A810}"/>
    <cellStyle name="Comma 2 2" xfId="2" xr:uid="{71BE9198-2169-4A1B-91A4-B89992DDBE6D}"/>
    <cellStyle name="Comma 2 2 2" xfId="3" xr:uid="{2D556C3D-232E-4C3E-AA06-4EC79368F2E3}"/>
    <cellStyle name="Comma 2 2 3" xfId="4" xr:uid="{8381EF09-0D4E-4578-AA80-DAA56A5C4DA8}"/>
    <cellStyle name="Comma 2 3" xfId="5" xr:uid="{E364BA68-5E60-40E0-86C7-407943839A77}"/>
    <cellStyle name="Comma 2 4" xfId="6" xr:uid="{81D8250F-B40A-44FD-AED0-987259A13279}"/>
    <cellStyle name="Comma 2 5" xfId="7" xr:uid="{5BA2DD97-35F9-4FAE-938E-5984CF059B9C}"/>
    <cellStyle name="Comma 2 6" xfId="8" xr:uid="{76FA5EA9-41E8-40B7-9A12-2DA7DFB35621}"/>
    <cellStyle name="Comma 2 7" xfId="9" xr:uid="{3701C0CC-6DDF-499F-8A3D-7D1D6AEC43E2}"/>
    <cellStyle name="Comma 3" xfId="10" xr:uid="{C84D6E41-6D19-4588-AEEF-969903AC3300}"/>
    <cellStyle name="Comma 3 2" xfId="11" xr:uid="{05351308-3DDD-487B-B190-25D4B4639088}"/>
    <cellStyle name="Comma 3 2 2" xfId="12" xr:uid="{78A25C41-2DD8-4515-A4D8-B5203FDB0B04}"/>
    <cellStyle name="Comma 3 3" xfId="13" xr:uid="{E6C2801F-6CC2-4B9B-9B43-5F38EDCAD03B}"/>
    <cellStyle name="Comma 3 4" xfId="14" xr:uid="{433AC33C-E574-42A5-81C7-9C4632D84FDA}"/>
    <cellStyle name="Comma 3 5" xfId="15" xr:uid="{70BA5FB9-62C4-461A-876D-A498A5A2759A}"/>
    <cellStyle name="Comma 4" xfId="16" xr:uid="{D08A32AA-7A58-4083-8D34-EF10C58A03D6}"/>
    <cellStyle name="Comma 4 2" xfId="17" xr:uid="{66877EF0-C36C-4DE8-95F2-C9D8C7BC7346}"/>
    <cellStyle name="Comma 5" xfId="18" xr:uid="{548178BE-2D33-4E4C-A670-A6F8906E833C}"/>
    <cellStyle name="Comma 5 2" xfId="19" xr:uid="{23E67756-7D69-4172-A875-499DF456CEF6}"/>
    <cellStyle name="Comma 6" xfId="20" xr:uid="{7ABD71F0-3989-4647-ACCC-6F801850DC14}"/>
    <cellStyle name="Comma 6 2" xfId="21" xr:uid="{EB91AE90-BCFF-4DE7-BA60-6EDC21C65479}"/>
    <cellStyle name="Comma 7" xfId="22" xr:uid="{03D73C5F-D1C5-4DA2-A77C-CF5A1F2D8D49}"/>
    <cellStyle name="Comma 8" xfId="23" xr:uid="{2ADACB68-F2BF-42A4-900F-C5774E0DE070}"/>
    <cellStyle name="Comma0" xfId="24" xr:uid="{F538B47F-96AB-4B1A-AF9B-79469C4FC3E0}"/>
    <cellStyle name="Comma0 2" xfId="25" xr:uid="{6B0CAE9C-07F3-4745-B999-89BBAE45ABDB}"/>
    <cellStyle name="Currency 2" xfId="26" xr:uid="{489641AC-F1D7-42A7-BA84-F694812178DA}"/>
    <cellStyle name="Currency 2 2" xfId="27" xr:uid="{E868F3AB-3B04-4239-871C-C9E9DAFEF099}"/>
    <cellStyle name="Currency 2 3" xfId="28" xr:uid="{68F75040-C4B5-4319-B4E5-D7FCF4756006}"/>
    <cellStyle name="Currency 2 4" xfId="29" xr:uid="{31AA6525-4BFE-4CC3-BF6B-2B89E8D783ED}"/>
    <cellStyle name="Currency 3" xfId="30" xr:uid="{2B1731E3-8115-4F24-9822-C0ACC195DF52}"/>
    <cellStyle name="Currency 4" xfId="31" xr:uid="{304C8D5E-4915-498D-8DB4-4C9DFEE73D10}"/>
    <cellStyle name="Currency 5" xfId="32" xr:uid="{7DF3F2D8-9DD1-4F9A-844F-B9CE771B2EEF}"/>
    <cellStyle name="Currency 6" xfId="33" xr:uid="{A6981421-8119-4038-8E82-25F118DD279B}"/>
    <cellStyle name="Currency 7" xfId="34" xr:uid="{8DEFF546-98FD-4301-9927-9EBB109FE925}"/>
    <cellStyle name="Currency0" xfId="35" xr:uid="{1CE903D8-C78D-4EEE-B1DD-5DCE0A9B8B43}"/>
    <cellStyle name="Currency0 2" xfId="36" xr:uid="{EB7F8601-0CFB-4795-B26D-3ECDBFAD0900}"/>
    <cellStyle name="Date" xfId="37" xr:uid="{D8671715-6FCF-4C79-ABBC-109E949C9183}"/>
    <cellStyle name="Date 2" xfId="38" xr:uid="{F44A332C-4A4C-4545-AEB1-451DA868D46D}"/>
    <cellStyle name="Excel Built-in Excel Built-in Normal 2" xfId="39" xr:uid="{98CBEDDF-50E8-4ED6-99C7-6CC7923FE6B9}"/>
    <cellStyle name="Fixed" xfId="40" xr:uid="{CB9EDFA2-456F-4865-B310-0349DA8F5FA4}"/>
    <cellStyle name="Fixed 2" xfId="41" xr:uid="{8712BEFB-CFF7-453A-928F-9F92B7AA2276}"/>
    <cellStyle name="Heading 1 2" xfId="42" xr:uid="{B390CF42-605E-48C0-AA8B-80370D8FDCA3}"/>
    <cellStyle name="Heading 1 3" xfId="43" xr:uid="{F79E2C43-F02F-4A77-B19D-AC5B4475B4F2}"/>
    <cellStyle name="Heading 2 2" xfId="44" xr:uid="{0731B7BA-43A9-43F7-B130-2E33C5E88B2B}"/>
    <cellStyle name="Heading1 1" xfId="45" xr:uid="{6CF784B4-426F-497F-A21E-70302A84B7B6}"/>
    <cellStyle name="Hyperlink 2" xfId="46" xr:uid="{FDC9E709-DC47-4A54-85C4-BDB5F5452996}"/>
    <cellStyle name="kolona A" xfId="47" xr:uid="{2096AF12-AC0C-43EB-A0A6-4367768B89DA}"/>
    <cellStyle name="kolona B" xfId="48" xr:uid="{3232313D-18AD-4EDB-9CA5-217DC9236B0A}"/>
    <cellStyle name="kolona C" xfId="49" xr:uid="{5BE37EA6-8CDF-44F0-9ECE-F55DF03FF446}"/>
    <cellStyle name="kolona E" xfId="50" xr:uid="{66BCB701-C3B9-4AF3-B407-4EE3BDA5F444}"/>
    <cellStyle name="kolona F" xfId="51" xr:uid="{9AA4AF8C-2DE2-4451-B6BB-113DFED164DD}"/>
    <cellStyle name="kolona G" xfId="52" xr:uid="{33E4259B-0AA6-4F3D-AB7D-DA29E6F054D8}"/>
    <cellStyle name="kolona H" xfId="53" xr:uid="{78C59CF0-9C23-4B9D-A440-26490271CBF4}"/>
    <cellStyle name="Normal 10" xfId="54" xr:uid="{2B1F7C66-2CEB-4AC3-BA45-C5CC3ACA6B27}"/>
    <cellStyle name="Normal 10 2" xfId="55" xr:uid="{65D638AA-5731-4839-8C5A-A793FF5C0F82}"/>
    <cellStyle name="Normal 10 2 2" xfId="56" xr:uid="{41A4A9E3-E402-4A47-994D-41F4A8A06370}"/>
    <cellStyle name="Normal 10 2 3" xfId="57" xr:uid="{6B63AF75-4E20-4C79-924B-838301191878}"/>
    <cellStyle name="Normal 10 3" xfId="58" xr:uid="{A0DB6623-9AA9-467B-8961-4542E48419E4}"/>
    <cellStyle name="Normal 10 4" xfId="59" xr:uid="{43651705-9B6B-48C6-BE3B-67EA09EF2DFE}"/>
    <cellStyle name="Normal 11" xfId="60" xr:uid="{F5EB14C4-FA35-49C3-8A92-CB9132DAD5A6}"/>
    <cellStyle name="Normal 117" xfId="61" xr:uid="{B986A572-839F-4713-9372-73B40AFFB6D6}"/>
    <cellStyle name="Normal 12" xfId="62" xr:uid="{18446ECE-FDDA-43FE-82F8-95F1BD616B86}"/>
    <cellStyle name="Normal 12 2" xfId="63" xr:uid="{9D4CAF10-7FE9-4093-A896-BE748C82D090}"/>
    <cellStyle name="Normal 13" xfId="64" xr:uid="{F040C4E6-B4DD-44FD-918F-C7C590E360FF}"/>
    <cellStyle name="Normal 13 35" xfId="65" xr:uid="{D5F1C511-5D8D-4B03-A0ED-1F29FD670306}"/>
    <cellStyle name="Normal 14" xfId="66" xr:uid="{65492806-D5E5-4FAC-B041-A102236980CA}"/>
    <cellStyle name="Normal 14 35" xfId="67" xr:uid="{C2F2306C-112C-4AD2-840B-C60C22C291DF}"/>
    <cellStyle name="Normal 14 36" xfId="68" xr:uid="{E78984D8-680F-4F15-835B-522EF44F61B5}"/>
    <cellStyle name="Normal 15" xfId="69" xr:uid="{F8A835A0-39AD-44E6-BAF6-56BB61727F8F}"/>
    <cellStyle name="Normal 15 2" xfId="70" xr:uid="{5866F8A0-794E-4430-BD78-9939337EA591}"/>
    <cellStyle name="Normal 15 2 2" xfId="71" xr:uid="{D1A8A707-6E7A-4BE3-A55F-54F06E700553}"/>
    <cellStyle name="Normal 15 3" xfId="72" xr:uid="{703E218C-E431-48C9-B7D4-3E1A7B49E0B5}"/>
    <cellStyle name="Normal 15 4" xfId="73" xr:uid="{825654D7-C295-4E17-B70E-6E3434CD71A8}"/>
    <cellStyle name="Normal 16" xfId="74" xr:uid="{F3042498-B193-4319-B19E-E76D4416A421}"/>
    <cellStyle name="Normal 17" xfId="75" xr:uid="{153C0D73-9297-4E36-9985-D52EB62EBA6C}"/>
    <cellStyle name="Normal 18" xfId="76" xr:uid="{3A6E2576-167C-47B8-8CB6-E2D57BEF7566}"/>
    <cellStyle name="Normal 18 2" xfId="77" xr:uid="{58F50E7E-FCF2-44AB-8820-131D92E5FA51}"/>
    <cellStyle name="Normal 18 2 2" xfId="78" xr:uid="{F7389E01-F91C-43B2-8399-2D71250C21EE}"/>
    <cellStyle name="Normal 18 3" xfId="79" xr:uid="{FD84104A-10BF-4F24-A59C-A2A273873EF6}"/>
    <cellStyle name="Normal 18 4" xfId="80" xr:uid="{91ED605F-F131-47AF-BAA0-FEC2432D616E}"/>
    <cellStyle name="Normal 19" xfId="81" xr:uid="{23F35188-D30D-4F5B-9A1E-F6B35723A6F3}"/>
    <cellStyle name="Normal 19 10" xfId="82" xr:uid="{6F7A9F4B-2AE8-4742-B9C2-DF017D42C402}"/>
    <cellStyle name="Normal 19 2" xfId="83" xr:uid="{32D11AFA-9BFA-4A3F-9296-98FC21C5A77E}"/>
    <cellStyle name="Normal 19 3" xfId="84" xr:uid="{CB279130-01C6-4B79-83A0-90ADE18ED045}"/>
    <cellStyle name="Normal 19 4" xfId="85" xr:uid="{EA036C14-E783-414B-8D27-1B2A3FBA45CF}"/>
    <cellStyle name="Normal 19 5" xfId="86" xr:uid="{24F6B709-72C7-44FF-84EF-A3D69F33DA0F}"/>
    <cellStyle name="Normal 19 6" xfId="87" xr:uid="{3BC03B0C-0B6C-4D3C-84CF-27FF6A19C393}"/>
    <cellStyle name="Normal 19 7" xfId="88" xr:uid="{D130F5E2-23F4-4D3E-9AAE-DF3B8254A237}"/>
    <cellStyle name="Normal 19 8" xfId="89" xr:uid="{519BE3C3-3D94-4AA3-84EB-9C61C0273186}"/>
    <cellStyle name="Normal 19 9" xfId="90" xr:uid="{B45BE235-2006-436A-BC1D-447EF578DBD6}"/>
    <cellStyle name="Normal 2" xfId="91" xr:uid="{A98D4AAB-FDD3-484F-9BEA-82C8AD38F118}"/>
    <cellStyle name="Normal 2 10" xfId="92" xr:uid="{D9745C2F-7011-4CAB-A127-685257BE7D7D}"/>
    <cellStyle name="Normal 2 11" xfId="93" xr:uid="{E6141389-B27E-4F6F-ADDE-89132257DB0D}"/>
    <cellStyle name="Normal 2 11 2" xfId="94" xr:uid="{5BD6FCDF-877C-4268-8EBF-452A719AB5B3}"/>
    <cellStyle name="Normal 2 12" xfId="95" xr:uid="{2D894B0E-6689-43AA-AF5A-9E37DC5C7EB3}"/>
    <cellStyle name="Normal 2 13" xfId="96" xr:uid="{D5E8D3B5-E9EE-4E9C-9C94-039F9E9943F3}"/>
    <cellStyle name="Normal 2 14" xfId="97" xr:uid="{13573202-66DC-4C85-9E1E-18BFE43A81B8}"/>
    <cellStyle name="Normal 2 15" xfId="98" xr:uid="{A0BD2211-D7AF-4644-B366-3C436E208D1C}"/>
    <cellStyle name="Normal 2 16" xfId="99" xr:uid="{6162B05E-51C8-4D18-A743-9668D556BB24}"/>
    <cellStyle name="Normal 2 17" xfId="100" xr:uid="{F9A9C4DD-BBF2-4CE9-BD44-264C0870787D}"/>
    <cellStyle name="Normal 2 18" xfId="101" xr:uid="{22CC2E2F-BA31-4D2D-8F52-2F6B31830AFC}"/>
    <cellStyle name="Normal 2 19" xfId="102" xr:uid="{C4E57D99-D00E-4725-8970-9800FAF3F5B4}"/>
    <cellStyle name="Normal 2 2" xfId="103" xr:uid="{10242C4F-6A74-4749-8DAF-710A0FCB53F4}"/>
    <cellStyle name="Normal 2 2 10" xfId="104" xr:uid="{2F0369DE-AC0A-44C0-951A-107C64C540C4}"/>
    <cellStyle name="Normal 2 2 2" xfId="105" xr:uid="{B42967D1-950D-4A79-BB6C-904FD59257FF}"/>
    <cellStyle name="Normal 2 20" xfId="106" xr:uid="{942AB762-87B0-4F79-AFA7-C9F4F77CAF1A}"/>
    <cellStyle name="Normal 2 21" xfId="107" xr:uid="{29AB93FC-3B02-4390-87EA-4208360B72A4}"/>
    <cellStyle name="Normal 2 22" xfId="108" xr:uid="{C9B6081B-4EF9-436C-95D9-1D0377B4B78D}"/>
    <cellStyle name="Normal 2 3" xfId="109" xr:uid="{94390D67-FD0F-41E8-A74A-9BB787422AF3}"/>
    <cellStyle name="Normal 2 4" xfId="110" xr:uid="{2AC67BC8-9D05-41E3-A479-63F89A1F5D61}"/>
    <cellStyle name="Normal 2 5" xfId="111" xr:uid="{C57063D8-429F-4E4A-A63D-09471C50A740}"/>
    <cellStyle name="Normal 2 6" xfId="112" xr:uid="{9551B5F8-1328-4DB8-9F65-C365A0D41602}"/>
    <cellStyle name="Normal 2 7" xfId="113" xr:uid="{9A2B68DE-EEEF-411D-9242-C536B50F19D0}"/>
    <cellStyle name="Normal 2 8" xfId="114" xr:uid="{97E265F1-1EB8-4949-AF73-99CC1C65C799}"/>
    <cellStyle name="Normal 2 9" xfId="115" xr:uid="{FF1D2FD3-7BD9-4C43-8576-0F25BF5B1E1D}"/>
    <cellStyle name="Normal 20" xfId="116" xr:uid="{15448E32-3A12-4823-BB9A-E3EB3AD01A42}"/>
    <cellStyle name="Normal 20 10" xfId="117" xr:uid="{96CBEC40-92AF-4D74-BC24-B81D1C0325BB}"/>
    <cellStyle name="Normal 20 11" xfId="118" xr:uid="{0DB6A28E-BD23-4499-99B1-745A18200B8A}"/>
    <cellStyle name="Normal 20 12" xfId="119" xr:uid="{478FAD7E-97DB-42C2-AC37-4431D0791A8E}"/>
    <cellStyle name="Normal 20 13" xfId="120" xr:uid="{BFA3B4A8-9EA0-4D3C-9DDE-588E9C09E460}"/>
    <cellStyle name="Normal 20 14" xfId="121" xr:uid="{9BDBB737-9420-486D-B81F-547F9E397944}"/>
    <cellStyle name="Normal 20 15" xfId="122" xr:uid="{FAE77E90-5AAB-4265-853A-1E082E26304F}"/>
    <cellStyle name="Normal 20 16" xfId="123" xr:uid="{452D8570-0E52-42C5-955E-D2D89A0ACBA3}"/>
    <cellStyle name="Normal 20 17" xfId="124" xr:uid="{95770BF6-A27B-4D07-BE43-C7A96BACA9B4}"/>
    <cellStyle name="Normal 20 18" xfId="125" xr:uid="{7CF59685-E575-472F-A7F2-99E3747637F6}"/>
    <cellStyle name="Normal 20 19" xfId="126" xr:uid="{1D321984-2314-4AF8-B6D3-B98D7D10C4BB}"/>
    <cellStyle name="Normal 20 2" xfId="127" xr:uid="{2CB11429-4146-4034-AE56-95F629588ECE}"/>
    <cellStyle name="Normal 20 2 2" xfId="128" xr:uid="{5E65E420-BC0F-45C3-955B-F82ECE994225}"/>
    <cellStyle name="Normal 20 2 2 2" xfId="129" xr:uid="{C4B38A53-2224-450F-A0CC-94CD22835611}"/>
    <cellStyle name="Normal 20 2 3" xfId="130" xr:uid="{C2E775AB-70B9-459B-B13F-0205C559288E}"/>
    <cellStyle name="Normal 20 2 4" xfId="131" xr:uid="{0D87ECC7-68C6-4C65-AD5E-F45CD36DF6B5}"/>
    <cellStyle name="Normal 20 20" xfId="132" xr:uid="{7B38277A-05B1-49C9-9FC1-B7746B3B1569}"/>
    <cellStyle name="Normal 20 21" xfId="133" xr:uid="{80F9D240-7D57-4394-8B92-ED03DE995CCE}"/>
    <cellStyle name="Normal 20 22" xfId="134" xr:uid="{431524AD-3097-41B9-B6DF-7EF0B94FEFAC}"/>
    <cellStyle name="Normal 20 23" xfId="135" xr:uid="{7B66FED6-5515-431D-9251-772E19528EB6}"/>
    <cellStyle name="Normal 20 3" xfId="136" xr:uid="{593E891C-6A55-454B-B212-BE8C13BE7FD7}"/>
    <cellStyle name="Normal 20 4" xfId="137" xr:uid="{8FAAC189-21DD-41BE-A58C-F2FFDA09A7DF}"/>
    <cellStyle name="Normal 20 5" xfId="138" xr:uid="{B7DD46AB-F2A1-4046-8085-4F7B7F696228}"/>
    <cellStyle name="Normal 20 6" xfId="139" xr:uid="{27CF5DE9-6267-4F6D-B606-BF3D29444BCF}"/>
    <cellStyle name="Normal 20 7" xfId="140" xr:uid="{3F65FB39-FC38-4E65-A21E-009EE3D29BAD}"/>
    <cellStyle name="Normal 20 8" xfId="141" xr:uid="{660EE042-C3DF-44F2-B908-BCFD6336A43E}"/>
    <cellStyle name="Normal 20 9" xfId="142" xr:uid="{DED79A9E-DC70-4E87-BCF2-15A665CA0C59}"/>
    <cellStyle name="Normal 21" xfId="143" xr:uid="{4FFBD50F-9F55-4A37-BDDC-7192BEE7DD84}"/>
    <cellStyle name="Normal 21 10" xfId="144" xr:uid="{75237EA5-CD4E-4FFD-B858-D6E55A0A05F5}"/>
    <cellStyle name="Normal 21 11" xfId="145" xr:uid="{6FC4088F-DAA3-4F05-A91F-F7BD84C005A5}"/>
    <cellStyle name="Normal 21 11 2" xfId="146" xr:uid="{D1E73507-D49C-40EA-9E5B-F28E09994459}"/>
    <cellStyle name="Normal 21 12" xfId="147" xr:uid="{A7F735B7-8582-4D6C-8C40-7D94654D69E6}"/>
    <cellStyle name="Normal 21 2" xfId="148" xr:uid="{83870443-6164-4DC6-B925-02451A504026}"/>
    <cellStyle name="Normal 21 3" xfId="149" xr:uid="{4CE469F0-DD37-4EAA-8244-83A287B26403}"/>
    <cellStyle name="Normal 21 4" xfId="150" xr:uid="{50FDB92D-4478-4E23-BFAA-E58B446CFC19}"/>
    <cellStyle name="Normal 21 5" xfId="151" xr:uid="{02B58AED-211B-4812-BA67-676FB1D4EA31}"/>
    <cellStyle name="Normal 21 6" xfId="152" xr:uid="{68FD6DE0-223E-4E0F-8A3A-BE1B9EFAC243}"/>
    <cellStyle name="Normal 21 7" xfId="153" xr:uid="{9082F69B-D2C0-4CF1-ACCC-35D2A84B014B}"/>
    <cellStyle name="Normal 21 8" xfId="154" xr:uid="{22A8BD2F-B90A-4B0A-92BA-FEDC7E391A92}"/>
    <cellStyle name="Normal 21 9" xfId="155" xr:uid="{78DF0230-FD66-4ED2-BB5E-CCDAC3C6E998}"/>
    <cellStyle name="Normal 22" xfId="156" xr:uid="{81E5F046-AD94-4BA5-AE10-1070E0ACACCD}"/>
    <cellStyle name="Normal 22 10" xfId="157" xr:uid="{243F1811-560E-45C9-ACDE-65737E395C6B}"/>
    <cellStyle name="Normal 22 11" xfId="158" xr:uid="{7561D070-8C04-4E3E-98D6-656C58897B9F}"/>
    <cellStyle name="Normal 22 12" xfId="159" xr:uid="{52B04C2C-E5B7-4889-B78D-260575F4D73F}"/>
    <cellStyle name="Normal 22 13" xfId="160" xr:uid="{6DD4642C-4265-4760-8594-D6B0EB141698}"/>
    <cellStyle name="Normal 22 14" xfId="161" xr:uid="{3F0BD32F-D675-47FB-852F-32E8831A9B80}"/>
    <cellStyle name="Normal 22 15" xfId="162" xr:uid="{AE9E71BA-203E-4A8D-BF72-3BE1DDD62EAC}"/>
    <cellStyle name="Normal 22 16" xfId="163" xr:uid="{15221A19-3B12-4C82-B95B-FD5D0643DFB0}"/>
    <cellStyle name="Normal 22 17" xfId="164" xr:uid="{7D9EFC8E-F48D-4D7F-AC73-4368E9D93C0D}"/>
    <cellStyle name="Normal 22 18" xfId="165" xr:uid="{4125E1EF-221B-47DA-B228-C10C89054364}"/>
    <cellStyle name="Normal 22 19" xfId="166" xr:uid="{E3826227-338C-4220-8097-7934BFA408D3}"/>
    <cellStyle name="Normal 22 2" xfId="167" xr:uid="{5019F62C-C235-40DA-9A7A-801D2E6C8718}"/>
    <cellStyle name="Normal 22 20" xfId="168" xr:uid="{861BF308-AB03-4D31-9ED0-39E464AD91ED}"/>
    <cellStyle name="Normal 22 21" xfId="169" xr:uid="{75E8A483-C890-44F7-9543-78E80205DDA6}"/>
    <cellStyle name="Normal 22 3" xfId="170" xr:uid="{D6A42694-3176-43CC-BFD1-19CC6EE0D9DF}"/>
    <cellStyle name="Normal 22 4" xfId="171" xr:uid="{9758D035-FD34-44CA-9235-D53E63D6FE8B}"/>
    <cellStyle name="Normal 22 5" xfId="172" xr:uid="{B63ADBE4-B039-4A50-BBE0-599159A5D864}"/>
    <cellStyle name="Normal 22 6" xfId="173" xr:uid="{756617D0-B156-47FA-9D73-0C2EB2C75A9F}"/>
    <cellStyle name="Normal 22 7" xfId="174" xr:uid="{14C9342A-0709-4B0B-B7CF-033DF02E0F8A}"/>
    <cellStyle name="Normal 22 8" xfId="175" xr:uid="{A8B0F047-D384-4A9A-97BD-77FB7DBFA167}"/>
    <cellStyle name="Normal 22 9" xfId="176" xr:uid="{8350C38B-CE82-4B7F-8D97-7B6805641D12}"/>
    <cellStyle name="Normal 23" xfId="177" xr:uid="{7F4F242B-D5ED-4FE0-8952-97EC5B399458}"/>
    <cellStyle name="Normal 23 10" xfId="178" xr:uid="{2C9C80E8-3FDE-4CC0-8CB3-122C1F1C2011}"/>
    <cellStyle name="Normal 23 11" xfId="179" xr:uid="{CB466A6E-4546-4C5E-B7D9-18A147D5D8A8}"/>
    <cellStyle name="Normal 23 11 2" xfId="180" xr:uid="{116230BB-3332-4300-9DA9-29B3C1379386}"/>
    <cellStyle name="Normal 23 12" xfId="181" xr:uid="{29A0C870-F6DD-455F-9D60-CE03214F305F}"/>
    <cellStyle name="Normal 23 2" xfId="182" xr:uid="{83908062-21F9-4DCD-A740-98BFE5ED7F32}"/>
    <cellStyle name="Normal 23 3" xfId="183" xr:uid="{5D51A300-E48D-4185-AF20-1BCCFEF69680}"/>
    <cellStyle name="Normal 23 4" xfId="184" xr:uid="{BBA11B9D-D71D-4283-A205-1BA7AB2ED665}"/>
    <cellStyle name="Normal 23 5" xfId="185" xr:uid="{A7CDDC5D-7F78-42D6-A8E9-29AEA10EBD42}"/>
    <cellStyle name="Normal 23 6" xfId="186" xr:uid="{04D8ABFE-02CE-4A76-8D1D-51D8373EEFCD}"/>
    <cellStyle name="Normal 23 7" xfId="187" xr:uid="{CDCADC79-A39C-43D7-B7CD-77C1A9C6DFF4}"/>
    <cellStyle name="Normal 23 8" xfId="188" xr:uid="{03D98C2F-C6C5-4033-B88A-1E83E5623551}"/>
    <cellStyle name="Normal 23 9" xfId="189" xr:uid="{9A9A213A-AA08-40D7-9407-3B47783A6D9C}"/>
    <cellStyle name="Normal 24" xfId="190" xr:uid="{F069C91D-E402-441D-8062-4A5F3CB6FEC5}"/>
    <cellStyle name="Normal 24 10" xfId="191" xr:uid="{5E656B9E-A765-410E-90F9-A9B63C54C0D6}"/>
    <cellStyle name="Normal 24 11" xfId="192" xr:uid="{579034E4-4D9C-4FE6-A43C-32D764059091}"/>
    <cellStyle name="Normal 24 11 2" xfId="193" xr:uid="{D925A585-E791-48A5-9452-E5474743FBB3}"/>
    <cellStyle name="Normal 24 12" xfId="194" xr:uid="{39691007-5686-4C23-A4AB-1525F5F5B7F9}"/>
    <cellStyle name="Normal 24 2" xfId="195" xr:uid="{E16F8FF8-BAF5-47C2-86FA-1DE1EE89125A}"/>
    <cellStyle name="Normal 24 3" xfId="196" xr:uid="{599FAE68-E118-4CB0-989D-517F6573E376}"/>
    <cellStyle name="Normal 24 4" xfId="197" xr:uid="{0598340E-BE77-4AE7-B64B-ED2E95158108}"/>
    <cellStyle name="Normal 24 5" xfId="198" xr:uid="{D409055C-0F71-424C-9AC2-11A8CC40E95C}"/>
    <cellStyle name="Normal 24 6" xfId="199" xr:uid="{1785524A-521E-4D9F-A591-B3301683F566}"/>
    <cellStyle name="Normal 24 7" xfId="200" xr:uid="{1311888C-9E7F-4B9D-95F7-CF9C04C97FD6}"/>
    <cellStyle name="Normal 24 8" xfId="201" xr:uid="{19FF8F52-A273-4316-B988-DC335F64F134}"/>
    <cellStyle name="Normal 24 9" xfId="202" xr:uid="{3DA9EAA1-4AE9-45BB-8F99-B521A27F1946}"/>
    <cellStyle name="Normal 25" xfId="203" xr:uid="{38B22FBA-7DB9-435D-96A5-9B7AFC000B11}"/>
    <cellStyle name="Normal 25 10" xfId="204" xr:uid="{610E695A-C4F1-49F3-89C7-94AD37498880}"/>
    <cellStyle name="Normal 25 11" xfId="205" xr:uid="{274E2AD0-87BA-4FD6-98B5-2AFACA46DFDA}"/>
    <cellStyle name="Normal 25 11 2" xfId="206" xr:uid="{C349B890-FECE-4884-997A-E28538466703}"/>
    <cellStyle name="Normal 25 12" xfId="207" xr:uid="{413C1F19-AC94-4E62-9778-1B77B77193E4}"/>
    <cellStyle name="Normal 25 2" xfId="208" xr:uid="{EF857665-C939-48B4-BED9-ED704BBDE3F4}"/>
    <cellStyle name="Normal 25 3" xfId="209" xr:uid="{1F4924F8-E131-4436-98BF-413551A1CDBC}"/>
    <cellStyle name="Normal 25 4" xfId="210" xr:uid="{660ABB62-B8B3-45F2-BB3D-64CDCCDB3940}"/>
    <cellStyle name="Normal 25 5" xfId="211" xr:uid="{25DCBFDB-57F3-4281-8FD9-EE4EA2C6E289}"/>
    <cellStyle name="Normal 25 6" xfId="212" xr:uid="{4EAD7D15-8FD5-4CEF-B71D-A8F8F4193F83}"/>
    <cellStyle name="Normal 25 7" xfId="213" xr:uid="{1B5C2EEF-78F8-4021-9C3D-66A3EFFD2422}"/>
    <cellStyle name="Normal 25 8" xfId="214" xr:uid="{8B76BFC9-9116-4A0B-AF97-0FE5C4A2B1CB}"/>
    <cellStyle name="Normal 25 9" xfId="215" xr:uid="{ADB97330-3B0D-47DE-9514-B4256C5CB20A}"/>
    <cellStyle name="Normal 26" xfId="216" xr:uid="{4DEA45D0-535F-41AB-B9D9-E4A63E980449}"/>
    <cellStyle name="Normal 26 10" xfId="217" xr:uid="{625240B6-FCDD-446F-BB52-DC82A0073596}"/>
    <cellStyle name="Normal 26 2" xfId="218" xr:uid="{BF3989E0-650A-454F-80E1-50919CDE2354}"/>
    <cellStyle name="Normal 26 3" xfId="219" xr:uid="{FF1D788B-E895-4519-A2EB-0F1E74E31292}"/>
    <cellStyle name="Normal 26 4" xfId="220" xr:uid="{EAFC275A-3808-4E61-91BA-41A26E548863}"/>
    <cellStyle name="Normal 26 5" xfId="221" xr:uid="{EBCF69F5-BCC8-440D-97CC-30EAD6DFF707}"/>
    <cellStyle name="Normal 26 6" xfId="222" xr:uid="{34560653-6401-4503-A6F2-B44E0B28B473}"/>
    <cellStyle name="Normal 26 7" xfId="223" xr:uid="{9B4F2F7C-4B65-4EE1-AD35-902100537D65}"/>
    <cellStyle name="Normal 26 8" xfId="224" xr:uid="{B73245DD-8478-4762-AED4-2C0FCB895D63}"/>
    <cellStyle name="Normal 26 9" xfId="225" xr:uid="{9838B99C-3360-43D8-A094-EB4E90756EA7}"/>
    <cellStyle name="Normal 27" xfId="226" xr:uid="{AE3149BF-6EB0-402C-A7B4-1211FF9DA566}"/>
    <cellStyle name="Normal 27 10" xfId="227" xr:uid="{048C5051-3614-4786-832D-4A10F712A748}"/>
    <cellStyle name="Normal 27 2" xfId="228" xr:uid="{E4FFB64F-A3A5-46E9-979F-3B0CE5CAB577}"/>
    <cellStyle name="Normal 27 3" xfId="229" xr:uid="{908A81C3-AFF6-4FF4-B64A-6BFC069F9DF6}"/>
    <cellStyle name="Normal 27 4" xfId="230" xr:uid="{59DA6566-BA22-4DB6-9411-0ED61D0646F2}"/>
    <cellStyle name="Normal 27 5" xfId="231" xr:uid="{91A6FD09-CA9B-46F9-9ACF-7691A8A04D53}"/>
    <cellStyle name="Normal 27 6" xfId="232" xr:uid="{090F2BE4-798B-4EA9-831B-C041B6503D47}"/>
    <cellStyle name="Normal 27 7" xfId="233" xr:uid="{5190490D-8CA5-4A5E-9738-39C2C934773C}"/>
    <cellStyle name="Normal 27 8" xfId="234" xr:uid="{6BC3470C-8F35-421A-B126-F4B4356A96E9}"/>
    <cellStyle name="Normal 27 9" xfId="235" xr:uid="{DDA52333-C29B-4330-A5B9-2FF082C75DAA}"/>
    <cellStyle name="Normal 28" xfId="236" xr:uid="{FAFDE72D-739B-46BC-A84A-E84FF908E75B}"/>
    <cellStyle name="Normal 28 10" xfId="237" xr:uid="{74386AC3-CDD1-49B1-9805-E720BAA1E8AF}"/>
    <cellStyle name="Normal 28 11" xfId="238" xr:uid="{B538E046-0E8A-443D-8E68-AE6F3017FC58}"/>
    <cellStyle name="Normal 28 12" xfId="239" xr:uid="{AFD38798-FB25-4352-B72D-BEF7FA8E92D5}"/>
    <cellStyle name="Normal 28 13" xfId="240" xr:uid="{F1E70661-C1B5-42F8-9998-6C99F38CEA1F}"/>
    <cellStyle name="Normal 28 14" xfId="241" xr:uid="{214E6B24-931D-4658-881A-9CD8A65A15F2}"/>
    <cellStyle name="Normal 28 15" xfId="242" xr:uid="{FFE6A960-FF1E-49A2-A914-2968A603DF22}"/>
    <cellStyle name="Normal 28 16" xfId="243" xr:uid="{EE08F02F-F97A-4A83-A81B-EE77F2D90054}"/>
    <cellStyle name="Normal 28 17" xfId="244" xr:uid="{251E5646-BB90-4626-91E7-72957F264CBD}"/>
    <cellStyle name="Normal 28 18" xfId="245" xr:uid="{1D9C59ED-B990-42CF-AA99-FED516D32FDB}"/>
    <cellStyle name="Normal 28 18 2" xfId="246" xr:uid="{EE3C17B0-083C-4F3D-90C0-A35F9E7964F8}"/>
    <cellStyle name="Normal 28 19" xfId="247" xr:uid="{7B7BD216-7ABC-465C-B693-C68EFD6CDADA}"/>
    <cellStyle name="Normal 28 2" xfId="248" xr:uid="{4E0A7372-8BD5-4681-82D4-EAFFE2339EBD}"/>
    <cellStyle name="Normal 28 2 2" xfId="249" xr:uid="{0B785273-057D-489A-8E62-34ABF5DBBD15}"/>
    <cellStyle name="Normal 28 2 2 2" xfId="250" xr:uid="{00374B87-55BE-4B65-A03E-99D88709B733}"/>
    <cellStyle name="Normal 28 2 3" xfId="251" xr:uid="{4910DC03-D6A7-4D3B-84F2-D80988750FFB}"/>
    <cellStyle name="Normal 28 2 4" xfId="252" xr:uid="{CBA9680C-A54B-4010-BF02-5C708DEE4435}"/>
    <cellStyle name="Normal 28 3" xfId="253" xr:uid="{7241CE82-7B87-49EF-88CD-20398C2FDE20}"/>
    <cellStyle name="Normal 28 4" xfId="254" xr:uid="{E842DB35-515A-466F-B23D-6DCA30CCFFA4}"/>
    <cellStyle name="Normal 28 5" xfId="255" xr:uid="{4F76C0D4-AF45-4BDC-8CBC-88B51222AAFE}"/>
    <cellStyle name="Normal 28 6" xfId="256" xr:uid="{45CF1D70-CA9B-45C5-A006-EA7863598E62}"/>
    <cellStyle name="Normal 28 7" xfId="257" xr:uid="{6025D9C7-FE19-443F-B8AC-5CA21BB1EE21}"/>
    <cellStyle name="Normal 28 8" xfId="258" xr:uid="{B98586F3-E8B1-4DF1-8498-79CB67AC7A9B}"/>
    <cellStyle name="Normal 28 9" xfId="259" xr:uid="{46EF5363-656D-4EE9-B42C-28E1BC7C2D2D}"/>
    <cellStyle name="Normal 29" xfId="260" xr:uid="{186041CD-10B4-435E-9DBE-46803FA78C4D}"/>
    <cellStyle name="Normal 29 10" xfId="261" xr:uid="{12581C4B-7963-40D1-94C3-F11B5A799BC9}"/>
    <cellStyle name="Normal 29 11" xfId="262" xr:uid="{9BD1F846-7BFC-4DC1-9680-E9590EC13098}"/>
    <cellStyle name="Normal 29 11 2" xfId="263" xr:uid="{AF258737-7F87-4464-AE56-865040A05BBD}"/>
    <cellStyle name="Normal 29 12" xfId="264" xr:uid="{14E49BDC-14DF-40F6-9C86-737EE5B00E0E}"/>
    <cellStyle name="Normal 29 2" xfId="265" xr:uid="{48F2806A-39BA-4AE7-B1C7-D9B482C798D1}"/>
    <cellStyle name="Normal 29 3" xfId="266" xr:uid="{7B6E9B12-5417-494A-8675-3928E48EC642}"/>
    <cellStyle name="Normal 29 4" xfId="267" xr:uid="{F4EC3A0D-DA2B-4788-8C36-CE2AC87D8B1B}"/>
    <cellStyle name="Normal 29 5" xfId="268" xr:uid="{ABC1A01B-543E-4850-BD13-EA5976733BB1}"/>
    <cellStyle name="Normal 29 6" xfId="269" xr:uid="{F12803C8-E3F3-471A-85BD-0D277F2098E2}"/>
    <cellStyle name="Normal 29 7" xfId="270" xr:uid="{CD75C0D9-E3C8-455E-B19B-77D290507E09}"/>
    <cellStyle name="Normal 29 8" xfId="271" xr:uid="{A9E1A91F-3201-419B-AD3A-AE577CB291EA}"/>
    <cellStyle name="Normal 29 9" xfId="272" xr:uid="{235D9A20-29D6-4F20-9781-237FEB88CDB7}"/>
    <cellStyle name="Normal 3" xfId="273" xr:uid="{26680567-A11F-40E4-87B3-D97711E28534}"/>
    <cellStyle name="Normal 3 10" xfId="274" xr:uid="{FD27A4F0-52E3-4449-84B0-1E89C6AAE6AE}"/>
    <cellStyle name="Normal 3 11" xfId="275" xr:uid="{20A2C67B-6C87-4C0B-8044-D3E3D3EB3568}"/>
    <cellStyle name="Normal 3 12" xfId="276" xr:uid="{ABFEC681-2630-49CA-96AA-B139FA8DCE1E}"/>
    <cellStyle name="Normal 3 13" xfId="277" xr:uid="{94F93AFC-9D8C-4386-BDBD-BB01E4C32CED}"/>
    <cellStyle name="Normal 3 14" xfId="278" xr:uid="{3985BB2B-A936-45B0-A1AD-D7C1075D7245}"/>
    <cellStyle name="Normal 3 15" xfId="279" xr:uid="{D706E430-84FF-402A-8D61-1A3234F19EC4}"/>
    <cellStyle name="Normal 3 15 2" xfId="280" xr:uid="{EB9D4E76-4B47-4D02-BD29-4C4A4EDCD5A8}"/>
    <cellStyle name="Normal 3 16" xfId="281" xr:uid="{77416FD7-EA7C-4AA3-8F0C-08480AF5711A}"/>
    <cellStyle name="Normal 3 17" xfId="282" xr:uid="{6C5B4718-ECF5-444F-B0EB-47CCC5BCF1C7}"/>
    <cellStyle name="Normal 3 18" xfId="283" xr:uid="{798B2F75-ECF3-45BD-9FE9-EA3186599033}"/>
    <cellStyle name="Normal 3 2" xfId="284" xr:uid="{25C56AFB-4011-4C02-826C-AC371BC4D3E9}"/>
    <cellStyle name="Normal 3 2 2" xfId="285" xr:uid="{0BE653FF-EE8C-467B-95B2-AD36B35675CF}"/>
    <cellStyle name="Normal 3 2 3" xfId="286" xr:uid="{B094C7CB-FF5C-4866-B486-0EE73838A7A9}"/>
    <cellStyle name="Normal 3 2 4" xfId="287" xr:uid="{B1C2F766-1300-41FE-8888-AC07CFEBCB8C}"/>
    <cellStyle name="Normal 3 3" xfId="288" xr:uid="{E4418A7F-AF7C-40CF-B951-595635E7E314}"/>
    <cellStyle name="Normal 3 3 2" xfId="289" xr:uid="{012A2F9B-958C-46E8-8776-BEDD78B5BE54}"/>
    <cellStyle name="Normal 3 3 3" xfId="290" xr:uid="{B96EEF5F-596B-4B36-9191-9957A25AFF97}"/>
    <cellStyle name="Normal 3 4" xfId="291" xr:uid="{08398A44-6708-4B04-B619-625E344378D7}"/>
    <cellStyle name="Normal 3 5" xfId="292" xr:uid="{71638BFD-B2A7-4433-8B58-4A97BF6950ED}"/>
    <cellStyle name="Normal 3 6" xfId="293" xr:uid="{B30393D1-732C-4072-B43C-E13E501F8772}"/>
    <cellStyle name="Normal 3 7" xfId="294" xr:uid="{C88EDCFE-6F32-4463-B63F-D096BBE8B036}"/>
    <cellStyle name="Normal 3 8" xfId="295" xr:uid="{38462C2A-AC14-4D6F-A1E0-09DA62E4A1AE}"/>
    <cellStyle name="Normal 3 9" xfId="296" xr:uid="{7CFDEB55-0080-4501-AC41-4C0616E490ED}"/>
    <cellStyle name="Normal 30" xfId="297" xr:uid="{CC140F3D-60EB-4184-B9B4-C0271ABAFD00}"/>
    <cellStyle name="Normal 30 10" xfId="298" xr:uid="{982755F5-A26D-4757-8B2A-E607926B8A38}"/>
    <cellStyle name="Normal 30 11" xfId="299" xr:uid="{676DB31C-673D-475B-ADB4-27C13FBC4527}"/>
    <cellStyle name="Normal 30 11 2" xfId="300" xr:uid="{02CD8C8F-0655-45DF-AEC9-08CAA73CD40B}"/>
    <cellStyle name="Normal 30 12" xfId="301" xr:uid="{60BAB824-044A-4D3C-88A8-A949AAFE6133}"/>
    <cellStyle name="Normal 30 2" xfId="302" xr:uid="{3A6D3AFA-56F8-4177-8754-692A56B21B19}"/>
    <cellStyle name="Normal 30 3" xfId="303" xr:uid="{2B773426-2669-4070-BC80-E5BA1EFBD328}"/>
    <cellStyle name="Normal 30 4" xfId="304" xr:uid="{70AC1532-A162-4428-B800-A084206A6C73}"/>
    <cellStyle name="Normal 30 5" xfId="305" xr:uid="{0A4EDF6B-1E9B-490C-AEFF-12B989B2F47C}"/>
    <cellStyle name="Normal 30 6" xfId="306" xr:uid="{FA51B2CA-0BFD-430F-9CBC-93485F0DA228}"/>
    <cellStyle name="Normal 30 7" xfId="307" xr:uid="{CF8C8114-AC8C-41A0-8DE1-59E41EA2DA29}"/>
    <cellStyle name="Normal 30 8" xfId="308" xr:uid="{B7D7DCFF-C036-4213-9CDC-947EF12E4A66}"/>
    <cellStyle name="Normal 30 9" xfId="309" xr:uid="{98550912-4855-47E8-941B-9FACE241A759}"/>
    <cellStyle name="Normal 31" xfId="310" xr:uid="{83532DF8-ACAE-4138-BAD3-0E90B0D7FCD0}"/>
    <cellStyle name="Normal 31 10" xfId="311" xr:uid="{B4AB472B-F22B-4EED-BFAC-5DEA258F0FE9}"/>
    <cellStyle name="Normal 31 11" xfId="312" xr:uid="{3CA950C3-2D5B-42FC-87FF-C36B42E5ECF5}"/>
    <cellStyle name="Normal 31 11 2" xfId="313" xr:uid="{E74F68EB-BD03-4F0D-AA3C-969C2CE1D796}"/>
    <cellStyle name="Normal 31 12" xfId="314" xr:uid="{224464FB-A1DE-49FB-A0D6-AAA0B5CF666E}"/>
    <cellStyle name="Normal 31 2" xfId="315" xr:uid="{789A50DF-63CF-49EB-951E-88C7CC99647D}"/>
    <cellStyle name="Normal 31 3" xfId="316" xr:uid="{79D26315-3DD6-40A1-9C68-C4AC89DFD83B}"/>
    <cellStyle name="Normal 31 4" xfId="317" xr:uid="{FAD7BE8A-7961-45A6-9F4B-CAC94150CA13}"/>
    <cellStyle name="Normal 31 5" xfId="318" xr:uid="{D950E30F-FA08-4410-87CF-AA49F0FFF34E}"/>
    <cellStyle name="Normal 31 6" xfId="319" xr:uid="{87A92179-F8C3-4294-9855-54F51133746D}"/>
    <cellStyle name="Normal 31 7" xfId="320" xr:uid="{3E33E0D4-EA87-47C0-971F-356A0BECB473}"/>
    <cellStyle name="Normal 31 8" xfId="321" xr:uid="{FDD740AB-E205-41A8-9047-94615D32E583}"/>
    <cellStyle name="Normal 31 9" xfId="322" xr:uid="{8AFC5F6C-C2F8-4CA0-A23F-FADB585F2278}"/>
    <cellStyle name="Normal 32" xfId="323" xr:uid="{3B58C75F-EDB2-4548-A0A6-0CAFF21B9798}"/>
    <cellStyle name="Normal 32 10" xfId="324" xr:uid="{A29AC7F6-A01A-4104-8C5A-F9FC344AF8A4}"/>
    <cellStyle name="Normal 32 11" xfId="325" xr:uid="{A59FA043-03A5-45DB-8821-2CCDB78E3EBD}"/>
    <cellStyle name="Normal 32 12" xfId="326" xr:uid="{716805B9-E267-47A6-A941-409BC750D855}"/>
    <cellStyle name="Normal 32 13" xfId="327" xr:uid="{607DDDD3-A734-4C2D-BD71-0237231E7D22}"/>
    <cellStyle name="Normal 32 14" xfId="328" xr:uid="{75A06433-D247-40B7-A118-42434BCAC168}"/>
    <cellStyle name="Normal 32 15" xfId="329" xr:uid="{D65AF37E-5168-42CF-B438-19868B6D8D51}"/>
    <cellStyle name="Normal 32 16" xfId="330" xr:uid="{DDA17CC7-7353-4D75-B2D9-9C5F4B36641E}"/>
    <cellStyle name="Normal 32 17" xfId="331" xr:uid="{93BF8DCB-9AAB-4CED-8C5C-9BB1963E85E8}"/>
    <cellStyle name="Normal 32 18" xfId="332" xr:uid="{DF418737-FE6E-4EA1-84EB-CC55346B3918}"/>
    <cellStyle name="Normal 32 18 2" xfId="333" xr:uid="{7ED2ADDD-7282-4F64-8160-A94591757658}"/>
    <cellStyle name="Normal 32 19" xfId="334" xr:uid="{FD160384-59CC-4E7E-89AB-FC9443F96397}"/>
    <cellStyle name="Normal 32 2" xfId="335" xr:uid="{05CA665B-B6F7-47C7-9F6B-9F164A274982}"/>
    <cellStyle name="Normal 32 2 2" xfId="336" xr:uid="{71047886-A8FC-49D6-818B-AA96C5379CF8}"/>
    <cellStyle name="Normal 32 2 2 2" xfId="337" xr:uid="{36B1151F-0C7C-43B7-A0CB-32B0E2DDAB4A}"/>
    <cellStyle name="Normal 32 2 3" xfId="338" xr:uid="{3814CE2C-68BD-471A-918F-58F21040CCED}"/>
    <cellStyle name="Normal 32 2 4" xfId="339" xr:uid="{AA3C9A11-FA80-49E5-BAB4-50F23BB9DE54}"/>
    <cellStyle name="Normal 32 3" xfId="340" xr:uid="{9BF1E18C-1A7E-4D77-9559-B4DE4F25CC1C}"/>
    <cellStyle name="Normal 32 4" xfId="341" xr:uid="{E8AC2522-281D-4674-9625-058383E6BCF3}"/>
    <cellStyle name="Normal 32 5" xfId="342" xr:uid="{2EAD1E0F-C38B-4A12-AE0E-AF7D3B2464B0}"/>
    <cellStyle name="Normal 32 6" xfId="343" xr:uid="{29E010FF-FCB4-46F7-9DA5-EC702C31F6D6}"/>
    <cellStyle name="Normal 32 7" xfId="344" xr:uid="{841CCBAA-9EDA-40DC-A1E2-EA54D05DBC9E}"/>
    <cellStyle name="Normal 32 8" xfId="345" xr:uid="{C692EBBA-2DB5-464F-BAF0-9CF3972777AB}"/>
    <cellStyle name="Normal 32 9" xfId="346" xr:uid="{24241E30-ABBE-40C5-92B6-0BC85FA9504D}"/>
    <cellStyle name="Normal 33" xfId="347" xr:uid="{46ABCB1C-5744-44C6-931E-4CD5E195781B}"/>
    <cellStyle name="Normal 33 10" xfId="348" xr:uid="{7BE0206C-EC2E-4FD1-9C00-2DD597276C09}"/>
    <cellStyle name="Normal 33 11" xfId="349" xr:uid="{34D409F2-10BE-4A9A-AF43-1C5584218113}"/>
    <cellStyle name="Normal 33 11 2" xfId="350" xr:uid="{BED2A2C0-3C53-423A-B6D4-8BF22B5D266C}"/>
    <cellStyle name="Normal 33 12" xfId="351" xr:uid="{D8B76F73-14D6-49B2-B82A-40B2CEB0146F}"/>
    <cellStyle name="Normal 33 2" xfId="352" xr:uid="{7953490E-6E7B-45CD-8CD5-D4524B767EF0}"/>
    <cellStyle name="Normal 33 3" xfId="353" xr:uid="{4D3F4DD5-4125-4509-8086-CEF8E706CBF8}"/>
    <cellStyle name="Normal 33 4" xfId="354" xr:uid="{66C4A132-1481-422A-9003-656AFF9F3B3F}"/>
    <cellStyle name="Normal 33 5" xfId="355" xr:uid="{C4A929E9-A150-403C-AFC5-6E5C901C2B2C}"/>
    <cellStyle name="Normal 33 6" xfId="356" xr:uid="{C9DA1109-1E44-43FF-9F4C-66D3E8FA9B19}"/>
    <cellStyle name="Normal 33 7" xfId="357" xr:uid="{95C536DE-191C-4040-AAA1-F72A9D88E933}"/>
    <cellStyle name="Normal 33 8" xfId="358" xr:uid="{56E05C3B-DA96-4B87-A90D-A4D93266DECE}"/>
    <cellStyle name="Normal 33 9" xfId="359" xr:uid="{14102F85-0948-4C74-B256-7808381E0D04}"/>
    <cellStyle name="Normal 34" xfId="360" xr:uid="{E41AD390-9AA7-43BC-8B5F-28A7BFAAC076}"/>
    <cellStyle name="Normal 34 10" xfId="361" xr:uid="{D25ACF4B-E7D8-4B92-BDBF-3D21984711EF}"/>
    <cellStyle name="Normal 34 11" xfId="362" xr:uid="{2D5FD4E5-0D29-4CC9-AF93-28C5143525C5}"/>
    <cellStyle name="Normal 34 11 2" xfId="363" xr:uid="{AD3E744F-F616-40D9-974D-19121519E594}"/>
    <cellStyle name="Normal 34 12" xfId="364" xr:uid="{B196E2F8-B985-42ED-86D0-35560C7DA65C}"/>
    <cellStyle name="Normal 34 2" xfId="365" xr:uid="{77BC2EB6-74E9-47E2-912B-40832C67A2C3}"/>
    <cellStyle name="Normal 34 3" xfId="366" xr:uid="{87BD1C72-1BD6-4F3E-9091-D169ED08047E}"/>
    <cellStyle name="Normal 34 4" xfId="367" xr:uid="{8963A2F6-243A-4F9E-A3F7-F8263D5C7B8D}"/>
    <cellStyle name="Normal 34 5" xfId="368" xr:uid="{ADC3ACDD-E855-49C5-B9D9-FAA9B5889B88}"/>
    <cellStyle name="Normal 34 6" xfId="369" xr:uid="{C3DD857F-D7C8-4858-B6BD-19B63EC2C7CF}"/>
    <cellStyle name="Normal 34 7" xfId="370" xr:uid="{805ABC97-C97C-44B6-AB90-C0D3A0C6A722}"/>
    <cellStyle name="Normal 34 8" xfId="371" xr:uid="{84D2651A-DD85-4334-8B08-506D614C87F9}"/>
    <cellStyle name="Normal 34 9" xfId="372" xr:uid="{84A06613-2F36-4120-9389-32B8C26E3298}"/>
    <cellStyle name="Normal 35" xfId="373" xr:uid="{08CF5460-B0F2-42DB-96B1-B834C5770ECD}"/>
    <cellStyle name="Normal 35 10" xfId="374" xr:uid="{D56585FE-129D-4715-A1F0-DD512F86D982}"/>
    <cellStyle name="Normal 35 11" xfId="375" xr:uid="{E773411F-F594-489C-91FB-40F446F00EC3}"/>
    <cellStyle name="Normal 35 11 2" xfId="376" xr:uid="{ED985C65-721D-403C-BD3A-AAE6EE54AB7D}"/>
    <cellStyle name="Normal 35 12" xfId="377" xr:uid="{A9368F82-8F6A-4F09-BE67-3EC2C235160E}"/>
    <cellStyle name="Normal 35 2" xfId="378" xr:uid="{D75735F9-66CB-4174-B616-7A959352A79B}"/>
    <cellStyle name="Normal 35 3" xfId="379" xr:uid="{AED250E4-ED48-486A-BA26-A5CFD663B3EF}"/>
    <cellStyle name="Normal 35 4" xfId="380" xr:uid="{8FAD8C7C-230B-4970-B662-A0CA99077E45}"/>
    <cellStyle name="Normal 35 5" xfId="381" xr:uid="{F24367DC-9C29-4D2D-BAC4-C5CF9D4E239A}"/>
    <cellStyle name="Normal 35 6" xfId="382" xr:uid="{644DDB06-5F8A-41F8-A2C6-71574D517B60}"/>
    <cellStyle name="Normal 35 7" xfId="383" xr:uid="{A3EA61BE-DCDF-49FF-B895-9971D948F5E5}"/>
    <cellStyle name="Normal 35 8" xfId="384" xr:uid="{119BA2BC-A2F0-4E7B-BF9C-0093D15B128D}"/>
    <cellStyle name="Normal 35 9" xfId="385" xr:uid="{F197D0C1-C3AB-4D47-A6AC-6CEDEDE98E0B}"/>
    <cellStyle name="Normal 36" xfId="386" xr:uid="{B4FF5521-3F0C-47FE-8F4F-3FF589637975}"/>
    <cellStyle name="Normal 36 10" xfId="387" xr:uid="{2BC8AAD4-4E5E-444B-AFDB-C3EDF79CA5DA}"/>
    <cellStyle name="Normal 36 11" xfId="388" xr:uid="{D5FBBD11-B3B9-4405-94A9-14D9C1D67E5F}"/>
    <cellStyle name="Normal 36 11 2" xfId="389" xr:uid="{1E4C6A73-37FF-463C-8915-C12DEC4307B0}"/>
    <cellStyle name="Normal 36 12" xfId="390" xr:uid="{DEEC5A36-E54C-408F-94D1-03838F7AE7CD}"/>
    <cellStyle name="Normal 36 2" xfId="391" xr:uid="{E7E56EF2-457C-4DF3-87FD-76C427A7218A}"/>
    <cellStyle name="Normal 36 3" xfId="392" xr:uid="{DF6D1998-3151-4655-B583-3AB22DBA6559}"/>
    <cellStyle name="Normal 36 4" xfId="393" xr:uid="{C2B811FB-C986-4C3A-A8F8-CC9BEEE86D8D}"/>
    <cellStyle name="Normal 36 5" xfId="394" xr:uid="{2C071B3C-6544-4401-B746-29ABC479CCE0}"/>
    <cellStyle name="Normal 36 6" xfId="395" xr:uid="{3813FB48-CF9B-4575-8939-B76E2DE240DA}"/>
    <cellStyle name="Normal 36 7" xfId="396" xr:uid="{18CB8502-E44D-4E88-9D1D-C56D62F87E0A}"/>
    <cellStyle name="Normal 36 8" xfId="397" xr:uid="{D020987E-90A9-4ACF-920B-445000DB4305}"/>
    <cellStyle name="Normal 36 9" xfId="398" xr:uid="{68B240AC-62F7-420D-8E71-B251F0CD0D5C}"/>
    <cellStyle name="Normal 37" xfId="399" xr:uid="{3BEF4E63-5D64-4AA8-9EDB-A571080F2CAB}"/>
    <cellStyle name="Normal 37 10" xfId="400" xr:uid="{ED183E3B-D92D-4246-8C5D-6510275C384D}"/>
    <cellStyle name="Normal 37 11" xfId="401" xr:uid="{1F670CAE-6C39-4F24-9E6C-95D029F0E14C}"/>
    <cellStyle name="Normal 37 11 2" xfId="402" xr:uid="{01DAFAE4-3944-4E6A-BC59-3DA76A2BA964}"/>
    <cellStyle name="Normal 37 12" xfId="403" xr:uid="{0A9C8589-B2F4-4509-BF82-425BDD91254F}"/>
    <cellStyle name="Normal 37 2" xfId="404" xr:uid="{962C89C1-508B-42A4-99E8-70DAFD30B0C0}"/>
    <cellStyle name="Normal 37 3" xfId="405" xr:uid="{01F2BF66-D94D-4519-BA19-20F1D81A81B8}"/>
    <cellStyle name="Normal 37 4" xfId="406" xr:uid="{D18D41EC-DC25-49C3-A369-C229319AFD41}"/>
    <cellStyle name="Normal 37 5" xfId="407" xr:uid="{08A79B17-0557-4DEF-B2C8-966FF9DF71C3}"/>
    <cellStyle name="Normal 37 6" xfId="408" xr:uid="{DA37F355-59D9-4BD1-8E4E-9078E88B806D}"/>
    <cellStyle name="Normal 37 7" xfId="409" xr:uid="{F4C82282-C269-4940-B7A0-A151998698D0}"/>
    <cellStyle name="Normal 37 8" xfId="410" xr:uid="{3C7881B8-867D-471F-96C9-FD6BB198DB19}"/>
    <cellStyle name="Normal 37 9" xfId="411" xr:uid="{D2B1DECB-F0C1-4E3C-9DE2-DFB692A72687}"/>
    <cellStyle name="Normal 38" xfId="412" xr:uid="{A5770C9E-D408-4FB9-AC53-DBD7FCA30653}"/>
    <cellStyle name="Normal 38 10" xfId="413" xr:uid="{F7B01D0E-2138-4AE1-A1E0-9AD9FD16F870}"/>
    <cellStyle name="Normal 38 11" xfId="414" xr:uid="{8B5DC67E-6EB6-4A5A-AA99-9F9D8D723E90}"/>
    <cellStyle name="Normal 38 11 2" xfId="415" xr:uid="{95C44E67-528A-44A8-B8E0-C999A2D8FBAB}"/>
    <cellStyle name="Normal 38 12" xfId="416" xr:uid="{A97B2AB1-7748-4CBC-A2AE-B5AC97BD4E52}"/>
    <cellStyle name="Normal 38 2" xfId="417" xr:uid="{527841B0-2046-4676-A260-8BFADED14D86}"/>
    <cellStyle name="Normal 38 3" xfId="418" xr:uid="{F626880F-E9A9-44D3-843F-6E8DAC1B2BE0}"/>
    <cellStyle name="Normal 38 4" xfId="419" xr:uid="{E99F35C5-6ABB-4822-B25F-0589ABC0059A}"/>
    <cellStyle name="Normal 38 5" xfId="420" xr:uid="{C61EE47A-9193-4344-8AFE-437C284B4563}"/>
    <cellStyle name="Normal 38 6" xfId="421" xr:uid="{5719D61E-8BA6-42A8-B449-90EE9971563B}"/>
    <cellStyle name="Normal 38 7" xfId="422" xr:uid="{04FFE668-C392-4AEC-AB76-230FDE0CE694}"/>
    <cellStyle name="Normal 38 8" xfId="423" xr:uid="{151A7872-DB41-421D-9031-C9847E21752E}"/>
    <cellStyle name="Normal 38 9" xfId="424" xr:uid="{97D9DB84-B575-4938-822C-7BA275661092}"/>
    <cellStyle name="Normal 39" xfId="425" xr:uid="{61AB2712-959A-4192-A510-39D72BAF03AF}"/>
    <cellStyle name="Normal 39 10" xfId="426" xr:uid="{3CA6A953-3B78-4865-9F43-3F092186F6E6}"/>
    <cellStyle name="Normal 39 11" xfId="427" xr:uid="{0AAD348B-FDCA-46E1-985B-FA014B473753}"/>
    <cellStyle name="Normal 39 11 2" xfId="428" xr:uid="{BF4D6A58-3AA2-4BAD-A9CA-F9B66531F77C}"/>
    <cellStyle name="Normal 39 12" xfId="429" xr:uid="{12BB3391-0DDC-45E3-B967-485603329206}"/>
    <cellStyle name="Normal 39 2" xfId="430" xr:uid="{761F5D51-831B-444B-A532-D3B38685986B}"/>
    <cellStyle name="Normal 39 3" xfId="431" xr:uid="{7BEF91FF-FD65-468B-9ED8-B6E683AC335E}"/>
    <cellStyle name="Normal 39 4" xfId="432" xr:uid="{67B44110-F96F-44ED-9B73-50102D548705}"/>
    <cellStyle name="Normal 39 5" xfId="433" xr:uid="{39582F42-D5CA-4B49-B237-CDCB53633019}"/>
    <cellStyle name="Normal 39 6" xfId="434" xr:uid="{3EE9784B-0631-45C4-92B8-160615793DE7}"/>
    <cellStyle name="Normal 39 7" xfId="435" xr:uid="{5FDDADD6-6EA6-4BFD-9D73-F4A0DEB6C7FF}"/>
    <cellStyle name="Normal 39 8" xfId="436" xr:uid="{989797F9-C582-4D7D-AE8F-ADF43867D6A2}"/>
    <cellStyle name="Normal 39 9" xfId="437" xr:uid="{513DFB52-337E-4D1D-93B5-D98AD396ADCB}"/>
    <cellStyle name="Normal 4" xfId="438" xr:uid="{EC4B89E2-783F-4D44-AF77-3AAB3E509CBF}"/>
    <cellStyle name="Normal 4 2" xfId="439" xr:uid="{6109301B-A9C4-40FA-B94E-A279FF763FBC}"/>
    <cellStyle name="Normal 4 3" xfId="440" xr:uid="{93419FE5-FF16-45BA-9BBA-D666F400EEEA}"/>
    <cellStyle name="Normal 4 4" xfId="441" xr:uid="{161A75D8-F863-495F-86A2-9D92ABBA0E02}"/>
    <cellStyle name="Normal 4 5" xfId="442" xr:uid="{27BFE05A-9A65-47A4-B3BD-D4FAC6932CA0}"/>
    <cellStyle name="Normal 4 5 2" xfId="443" xr:uid="{E431326E-9AE1-4053-A381-C15150CDB239}"/>
    <cellStyle name="Normal 4 5 3" xfId="444" xr:uid="{F5325FE9-A2E5-41AD-B4EA-B65C10C570B8}"/>
    <cellStyle name="Normal 4 6" xfId="445" xr:uid="{FC24A95D-3DB8-4A51-8403-8AC5B518251C}"/>
    <cellStyle name="Normal 40" xfId="446" xr:uid="{68946F79-2C18-44DD-877E-4589B9104A08}"/>
    <cellStyle name="Normal 41" xfId="447" xr:uid="{1BDE3ABC-1705-496B-84B5-3D2C2B402C49}"/>
    <cellStyle name="Normal 42" xfId="448" xr:uid="{DA8DCEDA-71FD-4ED0-8FC0-3DA42E6E7818}"/>
    <cellStyle name="Normal 43" xfId="449" xr:uid="{D376CBDE-0881-4837-A52D-951E9601BF63}"/>
    <cellStyle name="Normal 44" xfId="450" xr:uid="{39137745-4287-4D90-B5F6-F39EBD1A9EEE}"/>
    <cellStyle name="Normal 45" xfId="451" xr:uid="{E95FD3BA-D2E6-44FE-ABDD-63172759B173}"/>
    <cellStyle name="Normal 46" xfId="452" xr:uid="{D95AEB6E-936C-4374-B294-24EC414A57F2}"/>
    <cellStyle name="Normal 46 2" xfId="453" xr:uid="{D05B15CB-0318-4FE6-A24A-9CD7D701C8C5}"/>
    <cellStyle name="Normal 47" xfId="454" xr:uid="{9A91E9FB-934E-413E-A0F3-010A61303760}"/>
    <cellStyle name="Normal 48" xfId="455" xr:uid="{3C682AB3-C176-4788-9C17-17895F66719C}"/>
    <cellStyle name="Normal 49" xfId="456" xr:uid="{B73ECFEC-04FB-4270-B8AD-DE98327E6CCF}"/>
    <cellStyle name="Normal 49 2" xfId="457" xr:uid="{0C86CBF8-4F40-4612-96DE-7E7237EEDEEA}"/>
    <cellStyle name="Normal 5" xfId="458" xr:uid="{62C68475-EA49-4380-8652-11002F8B3E31}"/>
    <cellStyle name="Normal 5 2" xfId="459" xr:uid="{0A49770D-075C-4D8B-B825-BE944B8A2986}"/>
    <cellStyle name="Normal 5 3" xfId="460" xr:uid="{3142C8B0-0EF5-47B1-82B3-A4A205EECC38}"/>
    <cellStyle name="Normal 50" xfId="461" xr:uid="{E886C874-3E15-4DF6-BC56-606B323BDA74}"/>
    <cellStyle name="Normal 51" xfId="462" xr:uid="{BDDD99CB-C559-4B92-8429-C7797FE048FA}"/>
    <cellStyle name="Normal 52" xfId="463" xr:uid="{049E1EDE-08E3-4D19-A0DA-18F468115FD0}"/>
    <cellStyle name="Normal 53" xfId="464" xr:uid="{96F2E0E3-3F24-43AE-B40F-95E9EA67F92A}"/>
    <cellStyle name="Normal 54" xfId="465" xr:uid="{59BE1DBF-5CA9-4A9D-9F87-5C35C4CBF870}"/>
    <cellStyle name="Normal 55" xfId="466" xr:uid="{1AB4963F-88F5-4886-93A8-259C00A175A2}"/>
    <cellStyle name="Normal 56" xfId="467" xr:uid="{9BB3CB94-0367-47D8-8917-EB168DD91617}"/>
    <cellStyle name="Normal 57" xfId="468" xr:uid="{D75460F3-474B-4137-8037-F2952D4DFF99}"/>
    <cellStyle name="Normal 58" xfId="469" xr:uid="{C07B709F-1790-4A04-BA65-4CB804FF7BDE}"/>
    <cellStyle name="Normal 6" xfId="470" xr:uid="{23192D8D-0E47-450F-B065-59F1E21E0FE3}"/>
    <cellStyle name="Normal 6 2" xfId="471" xr:uid="{FB682DE5-0A37-4F4F-B3F0-F3862CC9C5C4}"/>
    <cellStyle name="Normal 6 2 2" xfId="472" xr:uid="{CB28A427-3F06-48DB-8288-3F33397AB9EE}"/>
    <cellStyle name="Normal 6 3" xfId="473" xr:uid="{0B3FCBC2-2DFD-4225-8EEB-24C25AE4DC08}"/>
    <cellStyle name="Normal 6 4" xfId="474" xr:uid="{DEA65C32-0A82-4F70-8A40-118EAE1CF777}"/>
    <cellStyle name="Normal 6 5" xfId="475" xr:uid="{A993EAD6-9D22-4112-8AE3-A0391DDBDF2B}"/>
    <cellStyle name="Normal 65" xfId="476" xr:uid="{A21ED77F-37F5-4143-9A44-3048C452244E}"/>
    <cellStyle name="Normal 68" xfId="477" xr:uid="{3B1A8784-097E-4A5B-9F7F-F29624B6E107}"/>
    <cellStyle name="Normal 7" xfId="478" xr:uid="{F7DDD0D3-38F7-4E21-AA1B-C60CEA118A9F}"/>
    <cellStyle name="Normal 7 10" xfId="479" xr:uid="{734A3176-50C2-4C15-937B-3B9E7BD7063B}"/>
    <cellStyle name="Normal 7 11" xfId="480" xr:uid="{C7624C42-AA09-4D2E-9E5E-02A21864E572}"/>
    <cellStyle name="Normal 7 12" xfId="481" xr:uid="{C03B17D7-9810-4C10-B397-74F8E015DC4E}"/>
    <cellStyle name="Normal 7 13" xfId="482" xr:uid="{1049C0B2-DF42-4A37-8851-F7BD7B7DF175}"/>
    <cellStyle name="Normal 7 14" xfId="483" xr:uid="{AD01B768-88F8-4E98-9318-88B445FD16EE}"/>
    <cellStyle name="Normal 7 15" xfId="484" xr:uid="{1F7F2F3A-7BB0-427E-B1C3-8ED591D5C727}"/>
    <cellStyle name="Normal 7 16" xfId="485" xr:uid="{5519DD7F-1D74-4D7D-82AC-22E03568F8C0}"/>
    <cellStyle name="Normal 7 17" xfId="486" xr:uid="{8B3E0A4B-4970-4B38-91B5-B55F292F1342}"/>
    <cellStyle name="Normal 7 18" xfId="487" xr:uid="{0771AF93-8BCC-42E1-8B2C-899B7C653AD0}"/>
    <cellStyle name="Normal 7 19" xfId="488" xr:uid="{3127D3D6-B09F-4219-B6F1-A353FB44285B}"/>
    <cellStyle name="Normal 7 2" xfId="489" xr:uid="{BF6DA9BC-E81C-4158-B67E-E483F6E122F5}"/>
    <cellStyle name="Normal 7 3" xfId="490" xr:uid="{A2995D18-58EF-43AA-A793-87838B4828BB}"/>
    <cellStyle name="Normal 7 4" xfId="491" xr:uid="{35290222-796E-44C1-B42C-6A667DE64852}"/>
    <cellStyle name="Normal 7 5" xfId="492" xr:uid="{E62E0232-EE88-47CE-A00C-B3D186DC9330}"/>
    <cellStyle name="Normal 7 6" xfId="493" xr:uid="{F907C97F-24EE-479D-ACB7-CE4A1B87CB79}"/>
    <cellStyle name="Normal 7 7" xfId="494" xr:uid="{04EA80F4-C307-4E7C-9570-50458B23D3CF}"/>
    <cellStyle name="Normal 7 8" xfId="495" xr:uid="{18845C17-83D7-469C-B06F-F1F58F798EA6}"/>
    <cellStyle name="Normal 7 9" xfId="496" xr:uid="{C98F29B4-E9F5-4EA8-AFCF-74DEC07BB964}"/>
    <cellStyle name="Normal 70" xfId="497" xr:uid="{E4187529-7E0E-4BDB-99CB-1AABE65574AC}"/>
    <cellStyle name="Normal 72" xfId="498" xr:uid="{756C5D29-0B4A-4A34-8768-3EA4F419340F}"/>
    <cellStyle name="Normal 73" xfId="499" xr:uid="{5577F61A-A4A8-42A3-8598-4F506843A381}"/>
    <cellStyle name="Normal 75" xfId="500" xr:uid="{25FB2BF5-15A4-480A-82E1-F818E379241C}"/>
    <cellStyle name="Normal 76" xfId="501" xr:uid="{082BFEC7-E394-48DC-8FA9-5449074E8425}"/>
    <cellStyle name="Normal 8" xfId="502" xr:uid="{B11B01CD-307D-4B22-BCE0-20D9F2B6E4A1}"/>
    <cellStyle name="Normal 8 2" xfId="503" xr:uid="{1CFEF577-5836-40FB-8D10-B1890E3963D4}"/>
    <cellStyle name="Normal 81" xfId="504" xr:uid="{6DDA454C-7BC5-426C-AFFA-3F4AB0F54E8D}"/>
    <cellStyle name="Normal 83" xfId="505" xr:uid="{E325BA9D-5809-456B-99CF-96E343A926D8}"/>
    <cellStyle name="Normal 89" xfId="506" xr:uid="{E5435BF8-2ACE-4AB5-9800-36393D17581A}"/>
    <cellStyle name="Normal 9" xfId="507" xr:uid="{6CF31122-DEDC-4681-9514-2B1DB0F8A28D}"/>
    <cellStyle name="Normal 9 10" xfId="508" xr:uid="{FA6B253F-F879-44E0-A46B-1DBFFE2C6E99}"/>
    <cellStyle name="Normal 9 11" xfId="509" xr:uid="{ADEB369C-EE60-4483-9179-42A76B9EB488}"/>
    <cellStyle name="Normal 9 12" xfId="510" xr:uid="{B09F42DA-DA1C-46D5-9822-29E3F88A5A85}"/>
    <cellStyle name="Normal 9 13" xfId="511" xr:uid="{E195F461-1E95-4430-9283-823CEEC6790E}"/>
    <cellStyle name="Normal 9 14" xfId="512" xr:uid="{1C9E06F3-FD28-4670-B96B-AF6D02DEF5EA}"/>
    <cellStyle name="Normal 9 15" xfId="513" xr:uid="{931BEA21-96E6-4FCB-863C-73F65198F5DD}"/>
    <cellStyle name="Normal 9 15 2" xfId="514" xr:uid="{75B2530A-04F8-41EE-9C76-ADD03D1E50B1}"/>
    <cellStyle name="Normal 9 16" xfId="515" xr:uid="{87B98D2F-5366-4CD6-B051-ACF442A1EC84}"/>
    <cellStyle name="Normal 9 2" xfId="516" xr:uid="{3383F699-BADD-4A8E-81FD-288851F6CA30}"/>
    <cellStyle name="Normal 9 2 2" xfId="517" xr:uid="{E3941ABC-013E-47D3-906A-088B8B61C2BC}"/>
    <cellStyle name="Normal 9 2 2 2" xfId="518" xr:uid="{0C18DF9E-8FE1-4C51-B3CF-0439CC4189B0}"/>
    <cellStyle name="Normal 9 2 3" xfId="519" xr:uid="{9D341B9A-675C-4B4D-B7B1-0575B1539D19}"/>
    <cellStyle name="Normal 9 2 4" xfId="520" xr:uid="{6299C02A-DD68-4098-AF0B-1176804E7468}"/>
    <cellStyle name="Normal 9 3" xfId="521" xr:uid="{BFDB2E56-390B-476E-93A1-26610094F360}"/>
    <cellStyle name="Normal 9 4" xfId="522" xr:uid="{20322421-8EAE-4AF2-A9BE-7153BB3EFFB1}"/>
    <cellStyle name="Normal 9 5" xfId="523" xr:uid="{AA51E054-DC4E-4855-9A3E-E772AA5CD090}"/>
    <cellStyle name="Normal 9 6" xfId="524" xr:uid="{77AFFD9E-9971-43F8-BC79-76CC2753E434}"/>
    <cellStyle name="Normal 9 7" xfId="525" xr:uid="{90AB5CF2-ABDB-4BF9-B7C6-0FF8F57A261E}"/>
    <cellStyle name="Normal 9 8" xfId="526" xr:uid="{278E67F9-9725-45C8-9778-3881DDA45021}"/>
    <cellStyle name="Normal 9 9" xfId="527" xr:uid="{D286FC03-C3DF-4A56-A42F-D05C21D96646}"/>
    <cellStyle name="Normal 96" xfId="528" xr:uid="{18F6A7FF-CD57-4C27-AD0C-0B1337B8FFB3}"/>
    <cellStyle name="Normal 97" xfId="529" xr:uid="{821B0096-F2E1-4A4A-A3BF-FB0DEA6A1FE9}"/>
    <cellStyle name="Normalno" xfId="0" builtinId="0"/>
    <cellStyle name="Normalno 13" xfId="530" xr:uid="{9BB372BE-D1FA-4B91-B9DE-92A8C18609AD}"/>
    <cellStyle name="Normalno 2" xfId="531" xr:uid="{75B50600-C6DA-4B46-B8DB-6BBD83DD2789}"/>
    <cellStyle name="Normalno 3" xfId="532" xr:uid="{138E4617-4138-4BF8-A2BB-009827601943}"/>
    <cellStyle name="Normalno 4" xfId="533" xr:uid="{2BA3C996-F5EE-49D5-A595-65790B83C91C}"/>
    <cellStyle name="Normalno 5" xfId="534" xr:uid="{8E09818C-530A-4ECF-A188-A6944AABF845}"/>
    <cellStyle name="Obično 2" xfId="535" xr:uid="{8C034778-E528-476F-890A-367D553AC1C2}"/>
    <cellStyle name="Obično 2 2" xfId="536" xr:uid="{E843381A-CA55-4C95-B906-E1383F5BC675}"/>
    <cellStyle name="Obično 3" xfId="537" xr:uid="{3A98674D-FC62-475C-ABDB-CE6124E40EF0}"/>
    <cellStyle name="Obično_podopolagački i keramičarski radovi-troškovnik" xfId="538" xr:uid="{30777E45-C71C-4F9A-B0CB-C28DC1AFF9E7}"/>
    <cellStyle name="Percent 2" xfId="539" xr:uid="{83494CC3-AA96-4382-AFFA-459C361C0D63}"/>
    <cellStyle name="Percent 3" xfId="540" xr:uid="{725FE3E3-DBF6-4A42-AE7E-AAA42D7E47E3}"/>
    <cellStyle name="Result 1" xfId="541" xr:uid="{AE1ADF1A-36EC-4647-88C9-1414FDBD21B4}"/>
    <cellStyle name="Result2 1" xfId="542" xr:uid="{DD571D28-C5B0-400D-8D4F-70E73B39BC5A}"/>
    <cellStyle name="Standard_Tabelle1" xfId="543" xr:uid="{13847683-B28D-4802-8D0A-D99A740D53CA}"/>
    <cellStyle name="Style 1" xfId="544" xr:uid="{BEC009EE-201C-4068-913F-4498E0E021B1}"/>
    <cellStyle name="Total 2" xfId="545" xr:uid="{30F57A9B-01FC-4C4A-8161-61E583E4C78E}"/>
    <cellStyle name="Total 3" xfId="546" xr:uid="{821B4469-AC2D-4A0D-8682-B431875DB52A}"/>
    <cellStyle name="Valuta 2" xfId="547" xr:uid="{3AF2501C-60BE-4B8D-90E9-F73CDF3DFFB7}"/>
    <cellStyle name="Zarez 2" xfId="548" xr:uid="{334424ED-C0F0-41F1-A5FB-FE704FBB87B2}"/>
    <cellStyle name="Zarez 2 2" xfId="549" xr:uid="{17C39DE6-9CBD-42EF-A361-B5BF545F3EA0}"/>
    <cellStyle name="Zarez 2 3" xfId="550" xr:uid="{AD634134-0201-4104-86BA-A03ED7786EC3}"/>
    <cellStyle name="Zarez 2 4" xfId="551" xr:uid="{34FAE342-8413-4938-B21C-D62D1FA0C891}"/>
    <cellStyle name="Zarez 3" xfId="552" xr:uid="{A72C558F-E6D8-4273-A7F1-B2DB64A6B5B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2749826</xdr:colOff>
      <xdr:row>25</xdr:row>
      <xdr:rowOff>1243</xdr:rowOff>
    </xdr:from>
    <xdr:to>
      <xdr:col>3</xdr:col>
      <xdr:colOff>495300</xdr:colOff>
      <xdr:row>29</xdr:row>
      <xdr:rowOff>95250</xdr:rowOff>
    </xdr:to>
    <xdr:pic>
      <xdr:nvPicPr>
        <xdr:cNvPr id="22628" name="Picture 2">
          <a:extLst>
            <a:ext uri="{FF2B5EF4-FFF2-40B4-BE49-F238E27FC236}">
              <a16:creationId xmlns:a16="http://schemas.microsoft.com/office/drawing/2014/main" id="{2227443D-4BBC-EE3A-C2BE-AC585A47D6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2739" y="7571547"/>
          <a:ext cx="1895061" cy="1087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16</xdr:row>
      <xdr:rowOff>28575</xdr:rowOff>
    </xdr:from>
    <xdr:to>
      <xdr:col>1</xdr:col>
      <xdr:colOff>7362825</xdr:colOff>
      <xdr:row>17</xdr:row>
      <xdr:rowOff>142875</xdr:rowOff>
    </xdr:to>
    <xdr:pic>
      <xdr:nvPicPr>
        <xdr:cNvPr id="20512" name="Picture 2">
          <a:extLst>
            <a:ext uri="{FF2B5EF4-FFF2-40B4-BE49-F238E27FC236}">
              <a16:creationId xmlns:a16="http://schemas.microsoft.com/office/drawing/2014/main" id="{9FD45B89-4DD2-D998-DBC7-DF56EEDD1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0020300"/>
          <a:ext cx="3914775" cy="355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2800350</xdr:colOff>
      <xdr:row>28</xdr:row>
      <xdr:rowOff>38100</xdr:rowOff>
    </xdr:from>
    <xdr:to>
      <xdr:col>2</xdr:col>
      <xdr:colOff>885825</xdr:colOff>
      <xdr:row>33</xdr:row>
      <xdr:rowOff>133350</xdr:rowOff>
    </xdr:to>
    <xdr:pic>
      <xdr:nvPicPr>
        <xdr:cNvPr id="2204" name="Picture 2">
          <a:extLst>
            <a:ext uri="{FF2B5EF4-FFF2-40B4-BE49-F238E27FC236}">
              <a16:creationId xmlns:a16="http://schemas.microsoft.com/office/drawing/2014/main" id="{2113E7D8-6CB9-4F99-3F41-7B4E65F0FF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48025" y="5391150"/>
          <a:ext cx="21336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E8B9-F08C-49CA-B41E-6795F82ABBC7}">
  <dimension ref="A5:E32"/>
  <sheetViews>
    <sheetView tabSelected="1" view="pageBreakPreview" zoomScale="115" zoomScaleNormal="100" zoomScaleSheetLayoutView="115" workbookViewId="0">
      <selection activeCell="H25" sqref="H25"/>
    </sheetView>
  </sheetViews>
  <sheetFormatPr defaultRowHeight="12.75" x14ac:dyDescent="0.2"/>
  <cols>
    <col min="1" max="1" width="9.140625" style="25"/>
    <col min="2" max="2" width="53" style="261" customWidth="1"/>
    <col min="3" max="4" width="9.140625" style="25"/>
    <col min="5" max="5" width="8.7109375" style="25" customWidth="1"/>
    <col min="6" max="16384" width="9.140625" style="25"/>
  </cols>
  <sheetData>
    <row r="5" spans="1:5" ht="15.75" x14ac:dyDescent="0.25">
      <c r="A5" s="243"/>
      <c r="B5" s="244"/>
      <c r="C5" s="245"/>
      <c r="D5" s="246"/>
      <c r="E5" s="247"/>
    </row>
    <row r="6" spans="1:5" ht="15.75" x14ac:dyDescent="0.25">
      <c r="A6" s="243"/>
      <c r="B6" s="244"/>
      <c r="C6" s="245"/>
      <c r="D6" s="246"/>
      <c r="E6" s="247"/>
    </row>
    <row r="7" spans="1:5" ht="125.25" customHeight="1" x14ac:dyDescent="0.25">
      <c r="A7" s="243"/>
      <c r="B7" s="244"/>
      <c r="C7" s="245"/>
      <c r="D7" s="246"/>
      <c r="E7" s="247"/>
    </row>
    <row r="8" spans="1:5" ht="46.5" x14ac:dyDescent="0.7">
      <c r="A8" s="243"/>
      <c r="B8" s="289" t="s">
        <v>154</v>
      </c>
      <c r="C8" s="289"/>
      <c r="D8" s="248"/>
      <c r="E8" s="249"/>
    </row>
    <row r="9" spans="1:5" ht="15.75" x14ac:dyDescent="0.25">
      <c r="A9" s="243"/>
      <c r="B9" s="244"/>
      <c r="C9" s="245"/>
      <c r="D9" s="246"/>
      <c r="E9" s="247"/>
    </row>
    <row r="10" spans="1:5" ht="15.75" x14ac:dyDescent="0.25">
      <c r="A10" s="243"/>
      <c r="B10" s="244"/>
      <c r="C10" s="245"/>
      <c r="D10" s="246"/>
      <c r="E10" s="247"/>
    </row>
    <row r="11" spans="1:5" ht="15.75" x14ac:dyDescent="0.25">
      <c r="A11" s="243"/>
      <c r="B11" s="244"/>
      <c r="C11" s="245"/>
      <c r="D11" s="246"/>
      <c r="E11" s="247"/>
    </row>
    <row r="12" spans="1:5" ht="18.75" x14ac:dyDescent="0.3">
      <c r="A12" s="250"/>
      <c r="B12" s="251"/>
      <c r="C12" s="252"/>
      <c r="D12" s="248"/>
      <c r="E12" s="253"/>
    </row>
    <row r="13" spans="1:5" ht="15" customHeight="1" x14ac:dyDescent="0.3">
      <c r="A13" s="250"/>
      <c r="B13" s="254" t="s">
        <v>146</v>
      </c>
      <c r="C13" s="252"/>
      <c r="D13" s="248"/>
      <c r="E13" s="253"/>
    </row>
    <row r="14" spans="1:5" ht="30" x14ac:dyDescent="0.3">
      <c r="A14" s="250"/>
      <c r="B14" s="251" t="s">
        <v>166</v>
      </c>
      <c r="C14" s="252"/>
      <c r="D14" s="248"/>
      <c r="E14" s="253"/>
    </row>
    <row r="15" spans="1:5" ht="15.75" x14ac:dyDescent="0.25">
      <c r="A15" s="251"/>
      <c r="B15" s="251"/>
      <c r="C15" s="245"/>
      <c r="D15" s="246"/>
      <c r="E15" s="247"/>
    </row>
    <row r="16" spans="1:5" ht="14.25" customHeight="1" x14ac:dyDescent="0.25">
      <c r="A16" s="255"/>
      <c r="B16" s="254" t="s">
        <v>147</v>
      </c>
      <c r="C16" s="245"/>
      <c r="D16" s="246"/>
      <c r="E16" s="247"/>
    </row>
    <row r="17" spans="1:5" ht="64.5" customHeight="1" x14ac:dyDescent="0.25">
      <c r="A17" s="250"/>
      <c r="B17" s="251" t="s">
        <v>205</v>
      </c>
      <c r="C17" s="245"/>
      <c r="D17" s="246"/>
      <c r="E17" s="247"/>
    </row>
    <row r="18" spans="1:5" ht="15.75" x14ac:dyDescent="0.25">
      <c r="A18" s="250"/>
      <c r="B18" s="251"/>
      <c r="C18" s="245"/>
      <c r="D18" s="246"/>
      <c r="E18" s="247"/>
    </row>
    <row r="19" spans="1:5" ht="15.75" x14ac:dyDescent="0.25">
      <c r="A19" s="250"/>
      <c r="B19" s="245"/>
      <c r="C19" s="246"/>
      <c r="D19" s="247"/>
    </row>
    <row r="20" spans="1:5" ht="15.75" customHeight="1" x14ac:dyDescent="0.25">
      <c r="A20" s="255"/>
      <c r="B20" s="256"/>
      <c r="C20" s="245"/>
      <c r="D20" s="246"/>
      <c r="E20" s="247"/>
    </row>
    <row r="21" spans="1:5" ht="18" customHeight="1" x14ac:dyDescent="0.25">
      <c r="A21" s="255"/>
      <c r="B21" s="257"/>
      <c r="C21" s="245"/>
      <c r="D21" s="246"/>
      <c r="E21" s="247"/>
    </row>
    <row r="22" spans="1:5" ht="18" customHeight="1" x14ac:dyDescent="0.7">
      <c r="A22" s="250"/>
      <c r="B22" s="254" t="s">
        <v>148</v>
      </c>
      <c r="C22" s="258"/>
      <c r="D22" s="259"/>
      <c r="E22" s="260"/>
    </row>
    <row r="23" spans="1:5" ht="18" customHeight="1" x14ac:dyDescent="0.25">
      <c r="A23" s="255"/>
      <c r="B23" s="251" t="s">
        <v>149</v>
      </c>
      <c r="C23" s="245"/>
      <c r="D23" s="246"/>
      <c r="E23" s="247"/>
    </row>
    <row r="24" spans="1:5" ht="18" customHeight="1" x14ac:dyDescent="0.25">
      <c r="A24" s="250"/>
      <c r="B24" s="251" t="s">
        <v>150</v>
      </c>
      <c r="C24" s="245"/>
      <c r="D24" s="246"/>
      <c r="E24" s="247"/>
    </row>
    <row r="25" spans="1:5" ht="15.75" x14ac:dyDescent="0.25">
      <c r="A25" s="255"/>
      <c r="B25" s="254"/>
      <c r="C25" s="245"/>
      <c r="D25" s="246"/>
      <c r="E25" s="247"/>
    </row>
    <row r="26" spans="1:5" ht="19.5" customHeight="1" x14ac:dyDescent="0.25">
      <c r="A26" s="255"/>
      <c r="B26" s="254" t="s">
        <v>151</v>
      </c>
      <c r="C26" s="245"/>
      <c r="D26" s="246"/>
      <c r="E26" s="247"/>
    </row>
    <row r="27" spans="1:5" ht="19.5" customHeight="1" x14ac:dyDescent="0.25">
      <c r="A27" s="255"/>
      <c r="B27" s="251" t="s">
        <v>152</v>
      </c>
      <c r="C27" s="245"/>
      <c r="D27" s="246"/>
      <c r="E27" s="247"/>
    </row>
    <row r="28" spans="1:5" ht="19.5" customHeight="1" x14ac:dyDescent="0.25">
      <c r="A28" s="255"/>
      <c r="B28" s="254"/>
      <c r="C28" s="245"/>
      <c r="D28" s="246"/>
      <c r="E28" s="247"/>
    </row>
    <row r="29" spans="1:5" ht="19.5" customHeight="1" x14ac:dyDescent="0.25">
      <c r="A29" s="255"/>
      <c r="B29" s="254" t="s">
        <v>153</v>
      </c>
      <c r="C29" s="245"/>
      <c r="D29" s="246"/>
      <c r="E29" s="247"/>
    </row>
    <row r="30" spans="1:5" ht="33.75" customHeight="1" x14ac:dyDescent="0.25">
      <c r="A30" s="255"/>
      <c r="B30" s="251" t="s">
        <v>155</v>
      </c>
      <c r="C30" s="245"/>
      <c r="D30" s="246"/>
      <c r="E30" s="247"/>
    </row>
    <row r="31" spans="1:5" ht="15.75" x14ac:dyDescent="0.25">
      <c r="A31" s="243"/>
      <c r="B31" s="244"/>
      <c r="C31" s="245"/>
      <c r="D31" s="246"/>
      <c r="E31" s="247"/>
    </row>
    <row r="32" spans="1:5" ht="15.75" x14ac:dyDescent="0.25">
      <c r="A32" s="243"/>
      <c r="B32" s="244"/>
      <c r="C32" s="245"/>
      <c r="D32" s="246"/>
      <c r="E32" s="247"/>
    </row>
  </sheetData>
  <mergeCells count="1">
    <mergeCell ref="B8:C8"/>
  </mergeCells>
  <pageMargins left="0.70866141732283472" right="0.70866141732283472" top="0.74803149606299213" bottom="0.74803149606299213" header="0.31496062992125984" footer="0.31496062992125984"/>
  <pageSetup paperSize="9" scale="74" fitToHeight="0" orientation="portrait" r:id="rId1"/>
  <headerFooter>
    <oddFooter>&amp;R&amp;9&amp;P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F3BE0-29E2-4547-91CD-21F9CB80058F}">
  <sheetPr>
    <tabColor rgb="FF92D050"/>
  </sheetPr>
  <dimension ref="A3:G20"/>
  <sheetViews>
    <sheetView showZeros="0" tabSelected="1" view="pageBreakPreview" topLeftCell="A5" zoomScale="115" zoomScaleNormal="100" zoomScaleSheetLayoutView="115" workbookViewId="0">
      <selection activeCell="H25" sqref="H25"/>
    </sheetView>
  </sheetViews>
  <sheetFormatPr defaultRowHeight="15" x14ac:dyDescent="0.25"/>
  <cols>
    <col min="1" max="1" width="5.28515625" style="15" customWidth="1"/>
    <col min="2" max="2" width="60.7109375" customWidth="1"/>
    <col min="3" max="3" width="12.7109375" style="1" customWidth="1"/>
    <col min="4" max="4" width="11.7109375" customWidth="1"/>
    <col min="5" max="5" width="6.7109375" style="121" customWidth="1"/>
    <col min="6" max="6" width="13.42578125" style="119" customWidth="1"/>
    <col min="7" max="7" width="13.7109375" style="61" customWidth="1"/>
  </cols>
  <sheetData>
    <row r="3" spans="1:7" ht="15" customHeight="1" thickBot="1" x14ac:dyDescent="0.3">
      <c r="A3" s="117"/>
      <c r="B3" s="118"/>
      <c r="C3" s="60"/>
      <c r="D3" s="96"/>
      <c r="E3" s="64"/>
    </row>
    <row r="4" spans="1:7" ht="16.5" thickBot="1" x14ac:dyDescent="0.3">
      <c r="A4" s="178" t="s">
        <v>118</v>
      </c>
      <c r="B4" s="173" t="s">
        <v>138</v>
      </c>
      <c r="C4" s="179"/>
      <c r="D4" s="180"/>
      <c r="E4" s="181"/>
      <c r="F4" s="174"/>
      <c r="G4" s="182"/>
    </row>
    <row r="5" spans="1:7" ht="15" customHeight="1" x14ac:dyDescent="0.25"/>
    <row r="6" spans="1:7" ht="15" customHeight="1" x14ac:dyDescent="0.25">
      <c r="A6" s="125" t="s">
        <v>47</v>
      </c>
      <c r="B6" s="126" t="s">
        <v>48</v>
      </c>
      <c r="C6" s="78" t="s">
        <v>49</v>
      </c>
      <c r="D6" s="80" t="s">
        <v>7</v>
      </c>
      <c r="E6" s="127"/>
      <c r="F6" s="128" t="s">
        <v>59</v>
      </c>
      <c r="G6" s="81" t="s">
        <v>8</v>
      </c>
    </row>
    <row r="7" spans="1:7" ht="15" customHeight="1" x14ac:dyDescent="0.25">
      <c r="F7" s="203"/>
    </row>
    <row r="8" spans="1:7" ht="103.5" customHeight="1" x14ac:dyDescent="0.25">
      <c r="A8" s="228" t="s">
        <v>9</v>
      </c>
      <c r="B8" s="264" t="s">
        <v>159</v>
      </c>
      <c r="C8" s="230"/>
      <c r="D8" s="233"/>
      <c r="E8" s="230"/>
      <c r="F8" s="231"/>
      <c r="G8" s="232"/>
    </row>
    <row r="9" spans="1:7" x14ac:dyDescent="0.25">
      <c r="A9" s="228"/>
      <c r="B9" s="235"/>
      <c r="C9" s="230" t="s">
        <v>120</v>
      </c>
      <c r="D9" s="233">
        <v>1</v>
      </c>
      <c r="E9" s="230" t="s">
        <v>17</v>
      </c>
      <c r="F9" s="231"/>
      <c r="G9" s="232">
        <f>D9*F9</f>
        <v>0</v>
      </c>
    </row>
    <row r="10" spans="1:7" x14ac:dyDescent="0.25">
      <c r="A10" s="228"/>
      <c r="B10" s="235"/>
      <c r="C10" s="230"/>
      <c r="D10" s="233"/>
      <c r="E10" s="230"/>
      <c r="F10" s="231"/>
      <c r="G10" s="232"/>
    </row>
    <row r="11" spans="1:7" ht="207.4" customHeight="1" x14ac:dyDescent="0.25">
      <c r="A11" s="228" t="s">
        <v>10</v>
      </c>
      <c r="B11" s="235" t="s">
        <v>175</v>
      </c>
      <c r="C11" s="230"/>
      <c r="D11" s="233"/>
      <c r="E11" s="230"/>
      <c r="F11" s="231"/>
      <c r="G11" s="232"/>
    </row>
    <row r="12" spans="1:7" x14ac:dyDescent="0.25">
      <c r="B12" s="122"/>
      <c r="C12" s="230" t="s">
        <v>120</v>
      </c>
      <c r="D12" s="233">
        <v>1</v>
      </c>
      <c r="E12" s="230" t="s">
        <v>17</v>
      </c>
      <c r="F12" s="231"/>
      <c r="G12" s="232">
        <f>D12*F12</f>
        <v>0</v>
      </c>
    </row>
    <row r="13" spans="1:7" x14ac:dyDescent="0.25">
      <c r="B13" s="122"/>
      <c r="C13" s="230"/>
      <c r="D13" s="233"/>
      <c r="E13" s="230"/>
      <c r="F13" s="231"/>
      <c r="G13" s="232"/>
    </row>
    <row r="14" spans="1:7" ht="120" x14ac:dyDescent="0.25">
      <c r="A14" s="15" t="s">
        <v>11</v>
      </c>
      <c r="B14" s="269" t="s">
        <v>169</v>
      </c>
      <c r="C14" s="230"/>
      <c r="D14" s="233"/>
      <c r="E14" s="230"/>
      <c r="F14" s="231"/>
      <c r="G14" s="232"/>
    </row>
    <row r="15" spans="1:7" x14ac:dyDescent="0.25">
      <c r="B15" s="122"/>
      <c r="C15" s="230" t="s">
        <v>19</v>
      </c>
      <c r="D15" s="233">
        <v>1</v>
      </c>
      <c r="E15" s="230" t="s">
        <v>17</v>
      </c>
      <c r="F15" s="231"/>
      <c r="G15" s="232">
        <f>D15*F15</f>
        <v>0</v>
      </c>
    </row>
    <row r="16" spans="1:7" x14ac:dyDescent="0.25">
      <c r="B16" s="122"/>
      <c r="C16" s="230"/>
      <c r="D16" s="233"/>
      <c r="E16" s="230"/>
      <c r="F16" s="231"/>
      <c r="G16" s="232"/>
    </row>
    <row r="17" spans="1:7" ht="90" x14ac:dyDescent="0.25">
      <c r="A17" s="15" t="s">
        <v>12</v>
      </c>
      <c r="B17" s="269" t="s">
        <v>171</v>
      </c>
      <c r="C17" s="230"/>
      <c r="D17" s="233"/>
      <c r="E17" s="230"/>
      <c r="F17" s="231"/>
      <c r="G17" s="232"/>
    </row>
    <row r="18" spans="1:7" x14ac:dyDescent="0.25">
      <c r="B18" s="122"/>
      <c r="C18" s="230" t="s">
        <v>120</v>
      </c>
      <c r="D18" s="233">
        <v>1</v>
      </c>
      <c r="E18" s="230" t="s">
        <v>17</v>
      </c>
      <c r="F18" s="231"/>
      <c r="G18" s="232">
        <f>D18*F18</f>
        <v>0</v>
      </c>
    </row>
    <row r="19" spans="1:7" ht="15.75" thickBot="1" x14ac:dyDescent="0.3">
      <c r="B19" s="67"/>
      <c r="C19" s="123"/>
      <c r="D19" s="171"/>
      <c r="E19" s="124"/>
      <c r="F19" s="120"/>
    </row>
    <row r="20" spans="1:7" ht="16.5" thickBot="1" x14ac:dyDescent="0.3">
      <c r="A20" s="172" t="s">
        <v>118</v>
      </c>
      <c r="B20" s="173" t="s">
        <v>137</v>
      </c>
      <c r="C20" s="130"/>
      <c r="D20" s="175"/>
      <c r="E20" s="176"/>
      <c r="F20" s="177"/>
      <c r="G20" s="170">
        <f>SUM(G8:G19)</f>
        <v>0</v>
      </c>
    </row>
  </sheetData>
  <pageMargins left="0.7" right="0.7" top="0.75" bottom="0.75" header="0.3" footer="0.3"/>
  <pageSetup scale="70" firstPageNumber="32" orientation="portrait" r:id="rId1"/>
  <headerFooter>
    <oddFooter>&amp;R&amp;9&amp;P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46DD1-2B0D-49EB-A559-A6CD2EDD8116}">
  <sheetPr codeName="Sheet9">
    <tabColor rgb="FF92D050"/>
  </sheetPr>
  <dimension ref="A3:G32"/>
  <sheetViews>
    <sheetView tabSelected="1" view="pageBreakPreview" zoomScaleNormal="100" zoomScaleSheetLayoutView="100" workbookViewId="0">
      <selection activeCell="H25" sqref="H25"/>
    </sheetView>
  </sheetViews>
  <sheetFormatPr defaultRowHeight="15.75" x14ac:dyDescent="0.25"/>
  <cols>
    <col min="1" max="1" width="6.7109375" customWidth="1"/>
    <col min="2" max="2" width="60.7109375" customWidth="1"/>
    <col min="3" max="3" width="15.140625" style="43" customWidth="1"/>
    <col min="4" max="4" width="6" customWidth="1"/>
    <col min="5" max="5" width="13.140625" style="42" customWidth="1"/>
    <col min="6" max="7" width="12.7109375" customWidth="1"/>
  </cols>
  <sheetData>
    <row r="3" spans="1:7" ht="15" customHeight="1" x14ac:dyDescent="0.25">
      <c r="A3" s="280"/>
      <c r="B3" s="295" t="s">
        <v>105</v>
      </c>
      <c r="C3" s="295"/>
      <c r="D3" s="281"/>
      <c r="E3" s="282"/>
      <c r="F3" s="283"/>
      <c r="G3" s="19"/>
    </row>
    <row r="4" spans="1:7" ht="15" customHeight="1" x14ac:dyDescent="0.25">
      <c r="A4" s="37"/>
      <c r="B4" s="296"/>
      <c r="C4" s="296"/>
      <c r="D4" s="48"/>
      <c r="E4" s="51"/>
      <c r="F4" s="20"/>
    </row>
    <row r="5" spans="1:7" ht="15" customHeight="1" x14ac:dyDescent="0.25">
      <c r="A5" s="49" t="s">
        <v>50</v>
      </c>
      <c r="B5" s="297" t="s">
        <v>51</v>
      </c>
      <c r="C5" s="297"/>
      <c r="D5" s="48"/>
      <c r="E5" s="51"/>
      <c r="F5" s="20"/>
    </row>
    <row r="6" spans="1:7" ht="15" customHeight="1" x14ac:dyDescent="0.25">
      <c r="A6" s="49"/>
      <c r="B6" s="21"/>
      <c r="C6" s="44"/>
      <c r="D6" s="48"/>
      <c r="E6" s="51"/>
      <c r="F6" s="20"/>
    </row>
    <row r="7" spans="1:7" ht="15" customHeight="1" x14ac:dyDescent="0.25">
      <c r="A7" s="185" t="s">
        <v>0</v>
      </c>
      <c r="B7" s="37" t="s">
        <v>3</v>
      </c>
      <c r="C7" s="46">
        <f>'A-0 PRIPREMA I  RUSENJE'!G45</f>
        <v>0</v>
      </c>
      <c r="D7" s="48"/>
      <c r="E7" s="51"/>
      <c r="F7" s="20"/>
    </row>
    <row r="8" spans="1:7" ht="15" customHeight="1" x14ac:dyDescent="0.25">
      <c r="A8" s="49"/>
      <c r="B8" s="21"/>
      <c r="C8" s="47"/>
      <c r="D8" s="48"/>
      <c r="E8" s="51"/>
      <c r="F8" s="20"/>
    </row>
    <row r="9" spans="1:7" ht="15" customHeight="1" x14ac:dyDescent="0.25">
      <c r="A9" s="262" t="s">
        <v>52</v>
      </c>
      <c r="B9" s="263" t="s">
        <v>18</v>
      </c>
      <c r="C9" s="206">
        <f>'A-I ZIDARSKI RADOVI '!G14</f>
        <v>0</v>
      </c>
      <c r="D9" s="48"/>
      <c r="E9" s="51"/>
      <c r="F9" s="20"/>
    </row>
    <row r="10" spans="1:7" ht="15" customHeight="1" x14ac:dyDescent="0.25">
      <c r="A10" s="185"/>
      <c r="B10" s="37"/>
      <c r="C10" s="44"/>
      <c r="D10" s="187"/>
      <c r="E10" s="22"/>
      <c r="F10" s="20"/>
    </row>
    <row r="11" spans="1:7" ht="15" customHeight="1" x14ac:dyDescent="0.25">
      <c r="A11" s="49" t="s">
        <v>53</v>
      </c>
      <c r="B11" s="21" t="s">
        <v>54</v>
      </c>
      <c r="C11" s="44"/>
      <c r="D11" s="187"/>
      <c r="E11" s="22"/>
      <c r="F11" s="23"/>
    </row>
    <row r="12" spans="1:7" ht="15" customHeight="1" x14ac:dyDescent="0.25">
      <c r="A12" s="49"/>
      <c r="B12" s="21"/>
      <c r="C12" s="44"/>
      <c r="D12" s="187"/>
      <c r="E12" s="22"/>
      <c r="F12" s="23"/>
    </row>
    <row r="13" spans="1:7" ht="15" customHeight="1" x14ac:dyDescent="0.25">
      <c r="A13" s="185" t="s">
        <v>55</v>
      </c>
      <c r="B13" s="54" t="s">
        <v>71</v>
      </c>
      <c r="C13" s="47">
        <f>'B-I MONTAŽERSKI RAD'!G27</f>
        <v>0</v>
      </c>
      <c r="D13" s="187"/>
      <c r="E13" s="51"/>
      <c r="F13" s="20"/>
    </row>
    <row r="14" spans="1:7" ht="15" customHeight="1" x14ac:dyDescent="0.25">
      <c r="A14" s="185"/>
      <c r="B14" s="37"/>
      <c r="C14" s="44"/>
      <c r="D14" s="187"/>
      <c r="E14" s="22"/>
      <c r="F14" s="20"/>
    </row>
    <row r="15" spans="1:7" ht="15" customHeight="1" x14ac:dyDescent="0.25">
      <c r="A15" s="185" t="s">
        <v>56</v>
      </c>
      <c r="B15" s="37" t="s">
        <v>16</v>
      </c>
      <c r="C15" s="47">
        <f>'B-II SOBOSLIKARSKI RAD'!G23</f>
        <v>0</v>
      </c>
      <c r="D15" s="187"/>
      <c r="E15" s="51"/>
      <c r="F15" s="20"/>
    </row>
    <row r="16" spans="1:7" ht="15" customHeight="1" x14ac:dyDescent="0.25">
      <c r="A16" s="185"/>
      <c r="B16" s="37"/>
      <c r="C16" s="44"/>
      <c r="D16" s="187"/>
      <c r="E16" s="22"/>
      <c r="F16" s="20"/>
    </row>
    <row r="17" spans="1:7" ht="15" customHeight="1" x14ac:dyDescent="0.25">
      <c r="A17" s="185" t="s">
        <v>57</v>
      </c>
      <c r="B17" s="37" t="s">
        <v>58</v>
      </c>
      <c r="C17" s="47">
        <f>'B-III  PODOPOLAGAČKI RADOVI'!G30</f>
        <v>0</v>
      </c>
      <c r="D17" s="187"/>
      <c r="E17" s="51"/>
      <c r="F17" s="20"/>
    </row>
    <row r="18" spans="1:7" ht="15" customHeight="1" x14ac:dyDescent="0.25">
      <c r="A18" s="185"/>
      <c r="B18" s="37"/>
      <c r="C18" s="47"/>
      <c r="D18" s="187"/>
      <c r="E18" s="51"/>
      <c r="F18" s="20"/>
    </row>
    <row r="19" spans="1:7" ht="15" customHeight="1" x14ac:dyDescent="0.25">
      <c r="A19" s="186" t="s">
        <v>70</v>
      </c>
      <c r="B19" s="54" t="s">
        <v>92</v>
      </c>
      <c r="C19" s="47">
        <f>'B-IV STOLARSKI RADOVI'!G15</f>
        <v>0</v>
      </c>
      <c r="D19" s="187"/>
      <c r="E19" s="51"/>
      <c r="F19" s="20"/>
    </row>
    <row r="20" spans="1:7" ht="15" customHeight="1" x14ac:dyDescent="0.25">
      <c r="A20" s="186"/>
      <c r="B20" s="54"/>
      <c r="C20" s="47"/>
      <c r="D20" s="187"/>
      <c r="E20" s="51"/>
      <c r="F20" s="20"/>
    </row>
    <row r="21" spans="1:7" ht="15" customHeight="1" x14ac:dyDescent="0.25">
      <c r="A21" s="186" t="s">
        <v>93</v>
      </c>
      <c r="B21" s="54" t="s">
        <v>95</v>
      </c>
      <c r="C21" s="47">
        <f>'B-V OPREMA'!G38</f>
        <v>0</v>
      </c>
      <c r="D21" s="187"/>
      <c r="E21" s="51"/>
      <c r="F21" s="20"/>
    </row>
    <row r="22" spans="1:7" ht="15" customHeight="1" x14ac:dyDescent="0.25">
      <c r="A22" s="186"/>
      <c r="B22" s="54"/>
      <c r="C22" s="47"/>
      <c r="D22" s="187"/>
      <c r="E22" s="51"/>
      <c r="F22" s="20"/>
    </row>
    <row r="23" spans="1:7" ht="15" customHeight="1" x14ac:dyDescent="0.25">
      <c r="A23" s="194" t="s">
        <v>94</v>
      </c>
      <c r="B23" s="195" t="s">
        <v>157</v>
      </c>
      <c r="C23" s="56">
        <f>'B-VI OSTALO'!G20</f>
        <v>0</v>
      </c>
      <c r="D23" s="187"/>
      <c r="E23" s="51"/>
      <c r="F23" s="20"/>
    </row>
    <row r="24" spans="1:7" ht="15" customHeight="1" x14ac:dyDescent="0.25">
      <c r="A24" s="205"/>
      <c r="B24" s="204"/>
      <c r="C24" s="44"/>
      <c r="D24" s="187"/>
      <c r="E24" s="22"/>
      <c r="F24" s="20"/>
    </row>
    <row r="25" spans="1:7" ht="15" customHeight="1" x14ac:dyDescent="0.25">
      <c r="A25" s="280"/>
      <c r="B25" s="288" t="s">
        <v>207</v>
      </c>
      <c r="C25" s="284">
        <f>SUM(C7:C23)</f>
        <v>0</v>
      </c>
      <c r="D25" s="281"/>
      <c r="E25" s="282"/>
      <c r="F25" s="285"/>
      <c r="G25" s="19"/>
    </row>
    <row r="26" spans="1:7" ht="15" customHeight="1" x14ac:dyDescent="0.25">
      <c r="A26" s="188"/>
      <c r="B26" s="286" t="s">
        <v>1</v>
      </c>
      <c r="C26" s="287">
        <v>0.25</v>
      </c>
      <c r="D26" s="189"/>
      <c r="E26" s="190"/>
      <c r="F26" s="24"/>
    </row>
    <row r="27" spans="1:7" ht="15" customHeight="1" x14ac:dyDescent="0.25">
      <c r="A27" s="188"/>
      <c r="B27" s="55" t="s">
        <v>68</v>
      </c>
      <c r="C27" s="44">
        <f>C25*1.25</f>
        <v>0</v>
      </c>
      <c r="D27" s="189"/>
      <c r="E27" s="190"/>
      <c r="F27" s="24"/>
    </row>
    <row r="28" spans="1:7" ht="15" customHeight="1" x14ac:dyDescent="0.25">
      <c r="A28" s="188"/>
      <c r="B28" s="50"/>
      <c r="C28" s="44"/>
      <c r="D28" s="189"/>
      <c r="E28" s="190"/>
      <c r="F28" s="24"/>
    </row>
    <row r="29" spans="1:7" ht="15" customHeight="1" x14ac:dyDescent="0.25">
      <c r="A29" s="188"/>
      <c r="B29" s="191" t="s">
        <v>158</v>
      </c>
      <c r="C29" s="192"/>
      <c r="D29" s="25"/>
      <c r="E29" s="193"/>
      <c r="F29" s="25"/>
    </row>
    <row r="31" spans="1:7" x14ac:dyDescent="0.25">
      <c r="B31" t="s">
        <v>72</v>
      </c>
    </row>
    <row r="32" spans="1:7" x14ac:dyDescent="0.25">
      <c r="B32" t="s">
        <v>97</v>
      </c>
    </row>
  </sheetData>
  <mergeCells count="3">
    <mergeCell ref="B3:C3"/>
    <mergeCell ref="B4:C4"/>
    <mergeCell ref="B5:C5"/>
  </mergeCells>
  <phoneticPr fontId="41" type="noConversion"/>
  <pageMargins left="0.7" right="0.7" top="0.75" bottom="0.75" header="0.3" footer="0.3"/>
  <pageSetup scale="70" firstPageNumber="32" orientation="portrait" r:id="rId1"/>
  <headerFooter>
    <oddFooter>&amp;R&amp;9&amp;P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CCB84-E053-475A-9D71-19C4565841D1}">
  <sheetPr codeName="Sheet1">
    <tabColor rgb="FFFF0000"/>
  </sheetPr>
  <dimension ref="B2:H49"/>
  <sheetViews>
    <sheetView showZeros="0" tabSelected="1" view="pageBreakPreview" zoomScaleNormal="80" zoomScaleSheetLayoutView="100" workbookViewId="0">
      <selection activeCell="H25" sqref="H25"/>
    </sheetView>
  </sheetViews>
  <sheetFormatPr defaultRowHeight="15" x14ac:dyDescent="0.25"/>
  <cols>
    <col min="2" max="2" width="80.7109375" customWidth="1"/>
  </cols>
  <sheetData>
    <row r="2" spans="2:8" ht="15.75" x14ac:dyDescent="0.25">
      <c r="B2" s="17" t="s">
        <v>22</v>
      </c>
    </row>
    <row r="4" spans="2:8" ht="181.5" customHeight="1" x14ac:dyDescent="0.25">
      <c r="B4" s="16" t="s">
        <v>185</v>
      </c>
      <c r="C4" s="2"/>
      <c r="D4" s="2"/>
      <c r="E4" s="2"/>
      <c r="F4" s="2"/>
      <c r="G4" s="2"/>
      <c r="H4" s="2"/>
    </row>
    <row r="5" spans="2:8" ht="45" x14ac:dyDescent="0.25">
      <c r="B5" s="16" t="s">
        <v>24</v>
      </c>
      <c r="C5" s="9"/>
      <c r="D5" s="9"/>
      <c r="E5" s="10"/>
      <c r="F5" s="11"/>
      <c r="G5" s="9"/>
      <c r="H5" s="12"/>
    </row>
    <row r="6" spans="2:8" ht="17.25" customHeight="1" x14ac:dyDescent="0.25">
      <c r="B6" s="16" t="s">
        <v>25</v>
      </c>
      <c r="C6" s="2"/>
      <c r="D6" s="2"/>
      <c r="E6" s="2"/>
      <c r="F6" s="2"/>
      <c r="G6" s="2"/>
      <c r="H6" s="2"/>
    </row>
    <row r="7" spans="2:8" ht="48" customHeight="1" x14ac:dyDescent="0.25">
      <c r="B7" s="16" t="s">
        <v>26</v>
      </c>
      <c r="C7" s="2"/>
      <c r="D7" s="2"/>
      <c r="E7" s="2"/>
      <c r="F7" s="2"/>
      <c r="G7" s="2"/>
      <c r="H7" s="2"/>
    </row>
    <row r="8" spans="2:8" ht="30" x14ac:dyDescent="0.25">
      <c r="B8" s="16" t="s">
        <v>27</v>
      </c>
      <c r="C8" s="2"/>
      <c r="D8" s="2"/>
      <c r="E8" s="2"/>
      <c r="F8" s="2"/>
      <c r="G8" s="2"/>
      <c r="H8" s="12"/>
    </row>
    <row r="9" spans="2:8" x14ac:dyDescent="0.25">
      <c r="B9" s="16" t="s">
        <v>23</v>
      </c>
      <c r="C9" s="2"/>
      <c r="D9" s="2"/>
      <c r="E9" s="2"/>
      <c r="F9" s="2"/>
      <c r="G9" s="2"/>
      <c r="H9" s="2"/>
    </row>
    <row r="10" spans="2:8" x14ac:dyDescent="0.25">
      <c r="B10" s="16"/>
    </row>
    <row r="11" spans="2:8" x14ac:dyDescent="0.25">
      <c r="B11" s="26" t="s">
        <v>28</v>
      </c>
    </row>
    <row r="12" spans="2:8" ht="138" customHeight="1" x14ac:dyDescent="0.25">
      <c r="B12" s="16" t="s">
        <v>63</v>
      </c>
      <c r="C12" s="2"/>
      <c r="D12" s="2"/>
      <c r="E12" s="2"/>
      <c r="F12" s="2"/>
      <c r="G12" s="2"/>
      <c r="H12" s="2"/>
    </row>
    <row r="13" spans="2:8" x14ac:dyDescent="0.25">
      <c r="B13" s="184"/>
      <c r="C13" s="2"/>
      <c r="D13" s="2"/>
      <c r="E13" s="2"/>
      <c r="F13" s="2"/>
      <c r="G13" s="2"/>
      <c r="H13" s="2"/>
    </row>
    <row r="14" spans="2:8" ht="15.75" x14ac:dyDescent="0.25">
      <c r="B14" s="13" t="s">
        <v>29</v>
      </c>
      <c r="C14" s="2"/>
      <c r="D14" s="2"/>
      <c r="E14" s="2"/>
      <c r="F14" s="2"/>
      <c r="G14" s="2"/>
      <c r="H14" s="2"/>
    </row>
    <row r="15" spans="2:8" ht="62.25" customHeight="1" x14ac:dyDescent="0.25">
      <c r="B15" s="16" t="s">
        <v>186</v>
      </c>
      <c r="C15" s="5"/>
      <c r="D15" s="5"/>
      <c r="E15" s="5"/>
      <c r="F15" s="5"/>
      <c r="G15" s="5"/>
      <c r="H15" s="5"/>
    </row>
    <row r="16" spans="2:8" x14ac:dyDescent="0.25">
      <c r="B16" s="5"/>
      <c r="C16" s="5"/>
      <c r="D16" s="5"/>
      <c r="E16" s="5"/>
      <c r="F16" s="5"/>
      <c r="G16" s="5"/>
      <c r="H16" s="5"/>
    </row>
    <row r="17" spans="2:8" ht="15.75" x14ac:dyDescent="0.25">
      <c r="B17" s="13" t="s">
        <v>30</v>
      </c>
      <c r="C17" s="5"/>
      <c r="D17" s="5"/>
      <c r="E17" s="5"/>
      <c r="F17" s="5"/>
      <c r="G17" s="5"/>
      <c r="H17" s="5"/>
    </row>
    <row r="18" spans="2:8" ht="93" customHeight="1" x14ac:dyDescent="0.25">
      <c r="B18" s="16" t="s">
        <v>31</v>
      </c>
      <c r="C18" s="5"/>
      <c r="D18" s="5"/>
      <c r="E18" s="5"/>
      <c r="F18" s="5"/>
      <c r="G18" s="5"/>
      <c r="H18" s="5"/>
    </row>
    <row r="19" spans="2:8" x14ac:dyDescent="0.25">
      <c r="B19" s="5"/>
      <c r="C19" s="5"/>
      <c r="D19" s="5"/>
      <c r="E19" s="5"/>
      <c r="F19" s="5"/>
      <c r="G19" s="5"/>
      <c r="H19" s="5"/>
    </row>
    <row r="20" spans="2:8" ht="15.75" x14ac:dyDescent="0.25">
      <c r="B20" s="13" t="s">
        <v>33</v>
      </c>
      <c r="C20" s="5"/>
      <c r="D20" s="5"/>
      <c r="E20" s="5"/>
      <c r="F20" s="5"/>
      <c r="G20" s="5"/>
      <c r="H20" s="5"/>
    </row>
    <row r="21" spans="2:8" ht="33" customHeight="1" x14ac:dyDescent="0.25">
      <c r="B21" s="16" t="s">
        <v>32</v>
      </c>
      <c r="C21" s="5"/>
      <c r="D21" s="5"/>
      <c r="E21" s="5"/>
      <c r="F21" s="5"/>
      <c r="G21" s="5"/>
      <c r="H21" s="5"/>
    </row>
    <row r="22" spans="2:8" x14ac:dyDescent="0.25">
      <c r="B22" s="5"/>
      <c r="C22" s="5"/>
      <c r="D22" s="5"/>
      <c r="E22" s="5"/>
      <c r="F22" s="5"/>
      <c r="G22" s="5"/>
      <c r="H22" s="5"/>
    </row>
    <row r="23" spans="2:8" ht="15.75" x14ac:dyDescent="0.25">
      <c r="B23" s="13" t="s">
        <v>34</v>
      </c>
    </row>
    <row r="24" spans="2:8" ht="77.25" customHeight="1" x14ac:dyDescent="0.25">
      <c r="B24" s="16" t="s">
        <v>35</v>
      </c>
      <c r="C24" s="5"/>
      <c r="D24" s="5"/>
      <c r="E24" s="5"/>
      <c r="F24" s="5"/>
      <c r="G24" s="5"/>
      <c r="H24" s="5"/>
    </row>
    <row r="25" spans="2:8" x14ac:dyDescent="0.25">
      <c r="B25" s="5"/>
      <c r="C25" s="5"/>
      <c r="D25" s="5"/>
      <c r="E25" s="5"/>
      <c r="F25" s="5"/>
      <c r="G25" s="5"/>
      <c r="H25" s="5"/>
    </row>
    <row r="26" spans="2:8" ht="15.75" x14ac:dyDescent="0.25">
      <c r="B26" s="13" t="s">
        <v>36</v>
      </c>
      <c r="C26" s="5"/>
      <c r="D26" s="5"/>
      <c r="E26" s="5"/>
      <c r="F26" s="5"/>
      <c r="G26" s="5"/>
      <c r="H26" s="5"/>
    </row>
    <row r="27" spans="2:8" ht="30" x14ac:dyDescent="0.25">
      <c r="B27" s="5" t="s">
        <v>37</v>
      </c>
      <c r="C27" s="5"/>
      <c r="D27" s="5"/>
      <c r="E27" s="5"/>
      <c r="F27" s="5"/>
      <c r="G27" s="5"/>
      <c r="H27" s="5"/>
    </row>
    <row r="28" spans="2:8" ht="28.5" hidden="1" customHeight="1" x14ac:dyDescent="0.25">
      <c r="B28" s="13" t="s">
        <v>38</v>
      </c>
      <c r="C28" s="5"/>
      <c r="D28" s="5"/>
      <c r="E28" s="5"/>
      <c r="F28" s="5"/>
      <c r="G28" s="5"/>
      <c r="H28" s="5"/>
    </row>
    <row r="29" spans="2:8" ht="81.75" customHeight="1" x14ac:dyDescent="0.25">
      <c r="B29" s="16" t="s">
        <v>39</v>
      </c>
      <c r="C29" s="5"/>
      <c r="D29" s="5"/>
      <c r="E29" s="5"/>
      <c r="F29" s="5"/>
      <c r="G29" s="5"/>
      <c r="H29" s="5"/>
    </row>
    <row r="30" spans="2:8" ht="75.75" customHeight="1" x14ac:dyDescent="0.25">
      <c r="B30" s="16" t="s">
        <v>40</v>
      </c>
      <c r="C30" s="5"/>
      <c r="D30" s="5"/>
      <c r="E30" s="5"/>
      <c r="F30" s="5"/>
      <c r="G30" s="5"/>
      <c r="H30" s="5"/>
    </row>
    <row r="31" spans="2:8" ht="18.75" customHeight="1" x14ac:dyDescent="0.25">
      <c r="B31" s="16" t="s">
        <v>64</v>
      </c>
      <c r="C31" s="5"/>
      <c r="D31" s="5"/>
      <c r="E31" s="5"/>
      <c r="F31" s="5"/>
      <c r="G31" s="5"/>
      <c r="H31" s="5"/>
    </row>
    <row r="32" spans="2:8" ht="60" x14ac:dyDescent="0.25">
      <c r="B32" s="16" t="s">
        <v>65</v>
      </c>
      <c r="C32" s="5"/>
      <c r="D32" s="5"/>
      <c r="E32" s="5"/>
      <c r="F32" s="5"/>
      <c r="G32" s="5"/>
      <c r="H32" s="5"/>
    </row>
    <row r="33" spans="2:8" ht="15.75" x14ac:dyDescent="0.25">
      <c r="B33" s="13" t="s">
        <v>41</v>
      </c>
    </row>
    <row r="34" spans="2:8" ht="168" customHeight="1" x14ac:dyDescent="0.25">
      <c r="B34" s="16" t="s">
        <v>66</v>
      </c>
      <c r="C34" s="5"/>
      <c r="D34" s="5"/>
      <c r="E34" s="5"/>
      <c r="F34" s="5"/>
      <c r="G34" s="5"/>
      <c r="H34" s="5"/>
    </row>
    <row r="35" spans="2:8" ht="15" customHeight="1" x14ac:dyDescent="0.25">
      <c r="B35" s="16"/>
      <c r="C35" s="5"/>
      <c r="D35" s="5"/>
      <c r="E35" s="5"/>
      <c r="F35" s="5"/>
      <c r="G35" s="5"/>
      <c r="H35" s="5"/>
    </row>
    <row r="36" spans="2:8" ht="15.75" x14ac:dyDescent="0.25">
      <c r="B36" s="13" t="s">
        <v>42</v>
      </c>
      <c r="C36" s="5"/>
      <c r="D36" s="5"/>
      <c r="E36" s="5"/>
      <c r="F36" s="5"/>
      <c r="G36" s="5"/>
      <c r="H36" s="5"/>
    </row>
    <row r="37" spans="2:8" ht="48.75" customHeight="1" x14ac:dyDescent="0.25">
      <c r="B37" s="16" t="s">
        <v>45</v>
      </c>
      <c r="C37" s="5"/>
      <c r="D37" s="5"/>
      <c r="E37" s="5"/>
      <c r="F37" s="5"/>
      <c r="G37" s="5"/>
      <c r="H37" s="5"/>
    </row>
    <row r="38" spans="2:8" x14ac:dyDescent="0.25">
      <c r="B38" s="16"/>
      <c r="C38" s="5"/>
      <c r="D38" s="5"/>
      <c r="E38" s="5"/>
      <c r="F38" s="5"/>
      <c r="G38" s="5"/>
      <c r="H38" s="5"/>
    </row>
    <row r="39" spans="2:8" ht="15.75" x14ac:dyDescent="0.25">
      <c r="B39" s="13" t="s">
        <v>43</v>
      </c>
    </row>
    <row r="40" spans="2:8" ht="63" customHeight="1" x14ac:dyDescent="0.25">
      <c r="B40" s="16" t="s">
        <v>187</v>
      </c>
      <c r="C40" s="5"/>
      <c r="D40" s="5"/>
      <c r="E40" s="5"/>
      <c r="F40" s="5"/>
      <c r="G40" s="5"/>
      <c r="H40" s="5"/>
    </row>
    <row r="41" spans="2:8" x14ac:dyDescent="0.25">
      <c r="B41" s="16"/>
      <c r="C41" s="5"/>
      <c r="D41" s="5"/>
      <c r="E41" s="5"/>
      <c r="F41" s="5"/>
      <c r="G41" s="5"/>
      <c r="H41" s="5"/>
    </row>
    <row r="42" spans="2:8" ht="17.25" customHeight="1" x14ac:dyDescent="0.25">
      <c r="B42" s="13" t="s">
        <v>46</v>
      </c>
    </row>
    <row r="43" spans="2:8" ht="150" x14ac:dyDescent="0.25">
      <c r="B43" s="16" t="s">
        <v>67</v>
      </c>
    </row>
    <row r="44" spans="2:8" x14ac:dyDescent="0.25">
      <c r="B44" s="16"/>
    </row>
    <row r="45" spans="2:8" ht="182.25" customHeight="1" x14ac:dyDescent="0.25">
      <c r="B45" s="16" t="s">
        <v>102</v>
      </c>
      <c r="C45" s="5"/>
      <c r="D45" s="5"/>
      <c r="E45" s="5"/>
      <c r="F45" s="5"/>
      <c r="G45" s="5"/>
      <c r="H45" s="5"/>
    </row>
    <row r="46" spans="2:8" ht="225" customHeight="1" x14ac:dyDescent="0.25">
      <c r="B46" s="16" t="s">
        <v>101</v>
      </c>
      <c r="C46" s="5"/>
      <c r="D46" s="5"/>
      <c r="E46" s="5"/>
      <c r="F46" s="5"/>
      <c r="G46" s="5"/>
      <c r="H46" s="5"/>
    </row>
    <row r="47" spans="2:8" ht="153" customHeight="1" x14ac:dyDescent="0.25">
      <c r="B47" s="16" t="s">
        <v>99</v>
      </c>
      <c r="C47" s="5"/>
      <c r="D47" s="5"/>
      <c r="E47" s="5"/>
      <c r="F47" s="5"/>
      <c r="G47" s="5"/>
      <c r="H47" s="5"/>
    </row>
    <row r="48" spans="2:8" ht="257.25" customHeight="1" x14ac:dyDescent="0.25">
      <c r="B48" s="16" t="s">
        <v>100</v>
      </c>
      <c r="C48" s="5"/>
      <c r="D48" s="5"/>
      <c r="E48" s="5"/>
      <c r="F48" s="5"/>
      <c r="G48" s="5"/>
      <c r="H48" s="5"/>
    </row>
    <row r="49" spans="2:8" ht="76.5" customHeight="1" x14ac:dyDescent="0.25">
      <c r="B49" s="16" t="s">
        <v>44</v>
      </c>
      <c r="C49" s="5"/>
      <c r="D49" s="5"/>
      <c r="E49" s="5"/>
      <c r="F49" s="5"/>
      <c r="G49" s="5"/>
      <c r="H49" s="5"/>
    </row>
  </sheetData>
  <phoneticPr fontId="41" type="noConversion"/>
  <pageMargins left="0.7" right="0.7" top="0.75" bottom="0.75" header="0.3" footer="0.3"/>
  <pageSetup scale="70" firstPageNumber="32" orientation="portrait" r:id="rId1"/>
  <headerFooter>
    <oddFooter>&amp;R&amp;9&amp;P</oddFooter>
  </headerFooter>
  <rowBreaks count="1" manualBreakCount="1">
    <brk id="28"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F64A-8167-4A65-A5B2-46C61B06AE8A}">
  <sheetPr codeName="Sheet2">
    <tabColor rgb="FF92D050"/>
  </sheetPr>
  <dimension ref="A3:G45"/>
  <sheetViews>
    <sheetView showZeros="0" tabSelected="1" view="pageBreakPreview" topLeftCell="A31" zoomScaleNormal="100" zoomScaleSheetLayoutView="100" workbookViewId="0">
      <selection activeCell="H25" sqref="H25"/>
    </sheetView>
  </sheetViews>
  <sheetFormatPr defaultRowHeight="15.75" customHeight="1" x14ac:dyDescent="0.25"/>
  <cols>
    <col min="1" max="1" width="4.5703125" style="15" customWidth="1"/>
    <col min="2" max="2" width="60.7109375" customWidth="1"/>
    <col min="3" max="3" width="12.7109375" style="1" customWidth="1"/>
    <col min="4" max="4" width="12.7109375" style="66" customWidth="1"/>
    <col min="5" max="5" width="6.7109375" style="1" customWidth="1"/>
    <col min="6" max="6" width="12" style="1" customWidth="1"/>
    <col min="7" max="7" width="14.140625" style="1" customWidth="1"/>
    <col min="9" max="9" width="42.5703125" customWidth="1"/>
  </cols>
  <sheetData>
    <row r="3" spans="1:7" ht="15.75" customHeight="1" thickBot="1" x14ac:dyDescent="0.3"/>
    <row r="4" spans="1:7" ht="15.75" customHeight="1" thickBot="1" x14ac:dyDescent="0.3">
      <c r="A4" s="140" t="s">
        <v>61</v>
      </c>
      <c r="B4" s="141" t="s">
        <v>3</v>
      </c>
      <c r="C4" s="130"/>
      <c r="D4" s="131"/>
      <c r="E4" s="130"/>
      <c r="F4" s="130"/>
      <c r="G4" s="142"/>
    </row>
    <row r="7" spans="1:7" ht="16.5" customHeight="1" x14ac:dyDescent="0.25">
      <c r="A7" s="76" t="s">
        <v>47</v>
      </c>
      <c r="B7" s="77" t="s">
        <v>48</v>
      </c>
      <c r="C7" s="78" t="s">
        <v>49</v>
      </c>
      <c r="D7" s="79" t="s">
        <v>7</v>
      </c>
      <c r="E7" s="83"/>
      <c r="F7" s="80" t="s">
        <v>59</v>
      </c>
      <c r="G7" s="81" t="s">
        <v>8</v>
      </c>
    </row>
    <row r="8" spans="1:7" ht="16.5" customHeight="1" x14ac:dyDescent="0.25">
      <c r="A8" s="74"/>
      <c r="B8" s="34"/>
      <c r="C8" s="72"/>
      <c r="D8" s="68"/>
      <c r="E8" s="84"/>
      <c r="F8" s="36"/>
      <c r="G8" s="75"/>
    </row>
    <row r="9" spans="1:7" ht="16.5" customHeight="1" x14ac:dyDescent="0.25">
      <c r="A9" s="101"/>
      <c r="B9" s="209" t="s">
        <v>108</v>
      </c>
      <c r="C9" s="210"/>
      <c r="D9" s="94"/>
      <c r="E9" s="210"/>
      <c r="F9" s="211"/>
      <c r="G9" s="82"/>
    </row>
    <row r="10" spans="1:7" ht="16.5" customHeight="1" x14ac:dyDescent="0.25">
      <c r="A10" s="101"/>
      <c r="B10" s="29" t="s">
        <v>109</v>
      </c>
      <c r="C10" s="210"/>
      <c r="D10" s="94"/>
      <c r="E10" s="210"/>
      <c r="F10" s="211"/>
      <c r="G10" s="82"/>
    </row>
    <row r="11" spans="1:7" ht="16.5" customHeight="1" x14ac:dyDescent="0.25">
      <c r="A11" s="101"/>
      <c r="B11" s="212"/>
      <c r="C11" s="210"/>
      <c r="D11" s="94"/>
      <c r="E11" s="210"/>
      <c r="F11" s="211"/>
      <c r="G11" s="82"/>
    </row>
    <row r="12" spans="1:7" ht="60" x14ac:dyDescent="0.25">
      <c r="A12" s="101" t="s">
        <v>9</v>
      </c>
      <c r="B12" s="14" t="s">
        <v>135</v>
      </c>
      <c r="C12" s="210"/>
      <c r="D12" s="94"/>
      <c r="E12" s="210"/>
      <c r="F12" s="211"/>
      <c r="G12" s="82"/>
    </row>
    <row r="13" spans="1:7" ht="16.5" customHeight="1" x14ac:dyDescent="0.25">
      <c r="A13" s="101"/>
      <c r="B13" s="29"/>
      <c r="C13" s="210" t="s">
        <v>62</v>
      </c>
      <c r="D13" s="213">
        <v>1</v>
      </c>
      <c r="E13" s="214" t="s">
        <v>103</v>
      </c>
      <c r="F13" s="82"/>
      <c r="G13" s="213">
        <f>D13*F13</f>
        <v>0</v>
      </c>
    </row>
    <row r="14" spans="1:7" ht="16.5" customHeight="1" x14ac:dyDescent="0.25">
      <c r="A14" s="101"/>
      <c r="B14" s="29"/>
      <c r="C14" s="210"/>
      <c r="D14" s="213"/>
      <c r="E14" s="214"/>
      <c r="F14" s="215"/>
      <c r="G14" s="213"/>
    </row>
    <row r="15" spans="1:7" ht="90" x14ac:dyDescent="0.25">
      <c r="A15" s="74" t="s">
        <v>10</v>
      </c>
      <c r="B15" s="52" t="s">
        <v>112</v>
      </c>
      <c r="C15" s="73"/>
      <c r="D15" s="69"/>
      <c r="E15" s="86"/>
      <c r="F15" s="27"/>
      <c r="G15" s="266"/>
    </row>
    <row r="16" spans="1:7" ht="16.5" customHeight="1" x14ac:dyDescent="0.25">
      <c r="A16" s="74"/>
      <c r="B16" s="5"/>
      <c r="C16" s="1" t="s">
        <v>62</v>
      </c>
      <c r="D16" s="57">
        <v>1</v>
      </c>
      <c r="E16" s="85" t="s">
        <v>17</v>
      </c>
      <c r="F16" s="82"/>
      <c r="G16" s="82">
        <f>D16*F16</f>
        <v>0</v>
      </c>
    </row>
    <row r="17" spans="1:7" ht="16.5" customHeight="1" x14ac:dyDescent="0.25">
      <c r="A17" s="74"/>
      <c r="B17" s="34"/>
      <c r="C17" s="72"/>
      <c r="D17" s="68"/>
      <c r="E17" s="84"/>
      <c r="F17" s="36"/>
      <c r="G17" s="75"/>
    </row>
    <row r="18" spans="1:7" ht="75" x14ac:dyDescent="0.25">
      <c r="A18" s="74" t="s">
        <v>11</v>
      </c>
      <c r="B18" s="29" t="s">
        <v>173</v>
      </c>
      <c r="C18" s="8"/>
      <c r="D18" s="57"/>
      <c r="E18" s="85"/>
      <c r="F18" s="82"/>
      <c r="G18" s="82"/>
    </row>
    <row r="19" spans="1:7" ht="15" x14ac:dyDescent="0.25">
      <c r="A19" s="74"/>
      <c r="B19" s="67" t="s">
        <v>106</v>
      </c>
      <c r="C19" s="8" t="s">
        <v>19</v>
      </c>
      <c r="D19" s="57">
        <v>1</v>
      </c>
      <c r="E19" s="85" t="s">
        <v>17</v>
      </c>
      <c r="F19" s="82"/>
      <c r="G19" s="82">
        <f>D19*F19</f>
        <v>0</v>
      </c>
    </row>
    <row r="20" spans="1:7" ht="16.5" customHeight="1" x14ac:dyDescent="0.25">
      <c r="A20" s="74"/>
      <c r="B20" s="67" t="s">
        <v>136</v>
      </c>
      <c r="C20" s="8" t="s">
        <v>19</v>
      </c>
      <c r="D20" s="57">
        <v>1</v>
      </c>
      <c r="E20" s="85" t="s">
        <v>17</v>
      </c>
      <c r="F20" s="82"/>
      <c r="G20" s="82">
        <f>D20*F20</f>
        <v>0</v>
      </c>
    </row>
    <row r="21" spans="1:7" ht="30" x14ac:dyDescent="0.25">
      <c r="A21" s="74"/>
      <c r="B21" s="237" t="s">
        <v>107</v>
      </c>
      <c r="C21" s="238" t="s">
        <v>19</v>
      </c>
      <c r="D21" s="267">
        <v>1</v>
      </c>
      <c r="E21" s="85" t="s">
        <v>17</v>
      </c>
      <c r="F21" s="82"/>
      <c r="G21" s="82">
        <f>D21*F21</f>
        <v>0</v>
      </c>
    </row>
    <row r="22" spans="1:7" ht="15" x14ac:dyDescent="0.25">
      <c r="A22" s="74"/>
      <c r="B22" s="237" t="s">
        <v>174</v>
      </c>
      <c r="C22" s="238" t="s">
        <v>19</v>
      </c>
      <c r="D22" s="267">
        <v>1</v>
      </c>
      <c r="E22" s="85" t="s">
        <v>17</v>
      </c>
      <c r="F22" s="82"/>
      <c r="G22" s="82">
        <f>D22*F22</f>
        <v>0</v>
      </c>
    </row>
    <row r="23" spans="1:7" ht="15" x14ac:dyDescent="0.25">
      <c r="A23" s="74"/>
      <c r="B23" s="208"/>
      <c r="C23" s="238"/>
      <c r="D23" s="267"/>
      <c r="E23" s="61"/>
      <c r="F23" s="233"/>
      <c r="G23" s="233">
        <f>D23*F23</f>
        <v>0</v>
      </c>
    </row>
    <row r="24" spans="1:7" ht="75" x14ac:dyDescent="0.25">
      <c r="A24" s="74" t="s">
        <v>12</v>
      </c>
      <c r="B24" s="218" t="s">
        <v>111</v>
      </c>
      <c r="C24" s="196"/>
      <c r="D24" s="217"/>
      <c r="E24" s="207"/>
      <c r="F24" s="82"/>
      <c r="G24" s="82"/>
    </row>
    <row r="25" spans="1:7" ht="15" x14ac:dyDescent="0.25">
      <c r="A25" s="74"/>
      <c r="B25" s="208"/>
      <c r="C25" s="210" t="s">
        <v>62</v>
      </c>
      <c r="D25" s="213">
        <v>1</v>
      </c>
      <c r="E25" s="214" t="s">
        <v>103</v>
      </c>
      <c r="F25" s="82"/>
      <c r="G25" s="213">
        <f>D25*F25</f>
        <v>0</v>
      </c>
    </row>
    <row r="26" spans="1:7" ht="15.75" customHeight="1" x14ac:dyDescent="0.25">
      <c r="B26" s="3"/>
      <c r="C26" s="8"/>
      <c r="D26" s="57"/>
      <c r="E26" s="85"/>
      <c r="F26" s="82"/>
      <c r="G26" s="82"/>
    </row>
    <row r="27" spans="1:7" ht="75" x14ac:dyDescent="0.25">
      <c r="A27" s="15" t="s">
        <v>13</v>
      </c>
      <c r="B27" s="16" t="s">
        <v>202</v>
      </c>
      <c r="C27" s="8"/>
      <c r="D27" s="57"/>
      <c r="E27" s="85"/>
      <c r="F27" s="82"/>
      <c r="G27" s="82"/>
    </row>
    <row r="28" spans="1:7" ht="15" x14ac:dyDescent="0.25">
      <c r="B28" s="16"/>
      <c r="C28" s="8" t="s">
        <v>73</v>
      </c>
      <c r="D28" s="57">
        <v>5</v>
      </c>
      <c r="E28" s="85" t="s">
        <v>17</v>
      </c>
      <c r="F28" s="82"/>
      <c r="G28" s="82">
        <f>D28*F28</f>
        <v>0</v>
      </c>
    </row>
    <row r="29" spans="1:7" ht="15.75" customHeight="1" x14ac:dyDescent="0.25">
      <c r="B29" s="3"/>
      <c r="C29" s="8"/>
      <c r="D29" s="57"/>
      <c r="E29" s="85"/>
      <c r="F29" s="82"/>
      <c r="G29" s="82"/>
    </row>
    <row r="30" spans="1:7" ht="45" x14ac:dyDescent="0.25">
      <c r="A30" s="15" t="s">
        <v>14</v>
      </c>
      <c r="B30" s="16" t="s">
        <v>178</v>
      </c>
      <c r="C30" s="8"/>
      <c r="D30" s="57"/>
      <c r="E30" s="85"/>
      <c r="F30" s="82"/>
      <c r="G30" s="82"/>
    </row>
    <row r="31" spans="1:7" ht="15.75" customHeight="1" x14ac:dyDescent="0.25">
      <c r="B31" s="3" t="s">
        <v>160</v>
      </c>
      <c r="C31" s="8" t="s">
        <v>19</v>
      </c>
      <c r="D31" s="57">
        <v>1</v>
      </c>
      <c r="E31" s="85" t="s">
        <v>17</v>
      </c>
      <c r="F31" s="82"/>
      <c r="G31" s="82">
        <f>D31*F31</f>
        <v>0</v>
      </c>
    </row>
    <row r="32" spans="1:7" ht="15.75" customHeight="1" x14ac:dyDescent="0.25">
      <c r="B32" s="3" t="s">
        <v>161</v>
      </c>
      <c r="C32" s="8" t="s">
        <v>19</v>
      </c>
      <c r="D32" s="57">
        <v>1</v>
      </c>
      <c r="E32" s="85" t="s">
        <v>17</v>
      </c>
      <c r="F32" s="82"/>
      <c r="G32" s="82">
        <f>D32*F32</f>
        <v>0</v>
      </c>
    </row>
    <row r="33" spans="1:7" ht="15.75" customHeight="1" x14ac:dyDescent="0.25">
      <c r="B33" s="58"/>
      <c r="C33" s="8"/>
      <c r="D33" s="57"/>
      <c r="E33" s="85"/>
      <c r="F33" s="82"/>
      <c r="G33" s="82"/>
    </row>
    <row r="34" spans="1:7" ht="45" x14ac:dyDescent="0.25">
      <c r="A34" s="15" t="s">
        <v>15</v>
      </c>
      <c r="B34" s="29" t="s">
        <v>162</v>
      </c>
      <c r="C34" s="8"/>
      <c r="D34" s="57"/>
      <c r="E34" s="85"/>
      <c r="F34" s="82"/>
      <c r="G34" s="82"/>
    </row>
    <row r="35" spans="1:7" ht="15.75" customHeight="1" x14ac:dyDescent="0.25">
      <c r="B35" s="3"/>
      <c r="C35" s="8" t="s">
        <v>73</v>
      </c>
      <c r="D35" s="57">
        <v>7</v>
      </c>
      <c r="E35" s="85" t="s">
        <v>17</v>
      </c>
      <c r="F35" s="82"/>
      <c r="G35" s="82">
        <f>D35*F35</f>
        <v>0</v>
      </c>
    </row>
    <row r="36" spans="1:7" x14ac:dyDescent="0.25">
      <c r="B36" s="29"/>
      <c r="C36" s="8"/>
      <c r="D36" s="57"/>
      <c r="E36" s="85"/>
      <c r="F36" s="265"/>
      <c r="G36" s="82"/>
    </row>
    <row r="37" spans="1:7" ht="115.5" customHeight="1" x14ac:dyDescent="0.25">
      <c r="A37" s="15" t="s">
        <v>2</v>
      </c>
      <c r="B37" s="29" t="s">
        <v>188</v>
      </c>
      <c r="C37" s="29"/>
      <c r="D37" s="57"/>
      <c r="E37" s="85"/>
      <c r="F37" s="265"/>
      <c r="G37" s="82"/>
    </row>
    <row r="38" spans="1:7" ht="360" x14ac:dyDescent="0.25">
      <c r="B38" s="29" t="s">
        <v>189</v>
      </c>
      <c r="C38" s="29"/>
      <c r="D38" s="57"/>
      <c r="E38" s="85"/>
      <c r="F38" s="265"/>
      <c r="G38" s="82"/>
    </row>
    <row r="39" spans="1:7" ht="15.75" customHeight="1" x14ac:dyDescent="0.25">
      <c r="B39" s="14"/>
      <c r="C39" s="8" t="s">
        <v>62</v>
      </c>
      <c r="D39" s="57">
        <v>1</v>
      </c>
      <c r="E39" s="85" t="s">
        <v>17</v>
      </c>
      <c r="F39" s="233"/>
      <c r="G39" s="82">
        <f>D39*F39</f>
        <v>0</v>
      </c>
    </row>
    <row r="40" spans="1:7" ht="15.75" customHeight="1" x14ac:dyDescent="0.25">
      <c r="B40" s="14"/>
      <c r="C40" s="8"/>
      <c r="D40" s="57"/>
      <c r="E40" s="85"/>
      <c r="F40" s="233"/>
      <c r="G40" s="82"/>
    </row>
    <row r="41" spans="1:7" ht="105" x14ac:dyDescent="0.25">
      <c r="A41" s="15" t="s">
        <v>179</v>
      </c>
      <c r="B41" s="14" t="s">
        <v>203</v>
      </c>
      <c r="C41" s="8"/>
      <c r="D41" s="57"/>
      <c r="E41" s="85"/>
      <c r="F41" s="233"/>
      <c r="G41" s="82"/>
    </row>
    <row r="42" spans="1:7" ht="15.75" customHeight="1" x14ac:dyDescent="0.25">
      <c r="B42" s="14"/>
      <c r="C42" s="8" t="s">
        <v>164</v>
      </c>
      <c r="D42" s="57">
        <v>3</v>
      </c>
      <c r="E42" s="85" t="s">
        <v>17</v>
      </c>
      <c r="F42" s="82"/>
      <c r="G42" s="82">
        <f>D42*F42</f>
        <v>0</v>
      </c>
    </row>
    <row r="43" spans="1:7" ht="15.75" customHeight="1" x14ac:dyDescent="0.25">
      <c r="B43" s="14"/>
      <c r="C43" s="8"/>
      <c r="D43" s="57"/>
      <c r="E43" s="85"/>
      <c r="F43" s="233"/>
      <c r="G43" s="82"/>
    </row>
    <row r="44" spans="1:7" ht="15.75" customHeight="1" thickBot="1" x14ac:dyDescent="0.3">
      <c r="B44" s="14"/>
      <c r="C44" s="8"/>
      <c r="D44" s="57"/>
      <c r="E44" s="85"/>
      <c r="F44" s="82"/>
      <c r="G44" s="82"/>
    </row>
    <row r="45" spans="1:7" ht="15.75" customHeight="1" thickBot="1" x14ac:dyDescent="0.3">
      <c r="A45" s="140" t="s">
        <v>61</v>
      </c>
      <c r="B45" s="141" t="s">
        <v>4</v>
      </c>
      <c r="C45" s="143"/>
      <c r="D45" s="144"/>
      <c r="E45" s="145"/>
      <c r="F45" s="143"/>
      <c r="G45" s="146">
        <f>SUM(G9:G44)</f>
        <v>0</v>
      </c>
    </row>
  </sheetData>
  <phoneticPr fontId="41" type="noConversion"/>
  <pageMargins left="0.7" right="0.7" top="0.75" bottom="0.75" header="0.3" footer="0.3"/>
  <pageSetup scale="70" firstPageNumber="32" orientation="portrait" r:id="rId1"/>
  <headerFooter>
    <oddFooter>&amp;R&amp;9&amp;P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A4BFC-0DBC-4674-BEFF-3E17E76C612B}">
  <sheetPr codeName="Sheet3">
    <tabColor rgb="FF92D050"/>
  </sheetPr>
  <dimension ref="A3:H14"/>
  <sheetViews>
    <sheetView showZeros="0" tabSelected="1" view="pageBreakPreview" zoomScale="110" zoomScaleNormal="100" zoomScaleSheetLayoutView="110" workbookViewId="0">
      <selection activeCell="H25" sqref="H25"/>
    </sheetView>
  </sheetViews>
  <sheetFormatPr defaultRowHeight="15" x14ac:dyDescent="0.25"/>
  <cols>
    <col min="1" max="1" width="5" style="15" customWidth="1"/>
    <col min="2" max="2" width="62.5703125" style="18" customWidth="1"/>
    <col min="3" max="3" width="12.7109375" customWidth="1"/>
    <col min="4" max="4" width="11.140625" style="63" customWidth="1"/>
    <col min="5" max="5" width="6.7109375" style="1" customWidth="1"/>
    <col min="6" max="6" width="11.28515625" style="42" customWidth="1"/>
    <col min="7" max="7" width="12.85546875" style="42" customWidth="1"/>
    <col min="8" max="8" width="14.85546875" style="3" customWidth="1"/>
  </cols>
  <sheetData>
    <row r="3" spans="1:8" ht="15.75" thickBot="1" x14ac:dyDescent="0.3"/>
    <row r="4" spans="1:8" ht="15.75" customHeight="1" thickBot="1" x14ac:dyDescent="0.3">
      <c r="A4" s="133" t="s">
        <v>75</v>
      </c>
      <c r="B4" s="134" t="s">
        <v>5</v>
      </c>
      <c r="C4" s="135"/>
      <c r="D4" s="136"/>
      <c r="E4" s="137"/>
      <c r="F4" s="138"/>
      <c r="G4" s="139"/>
    </row>
    <row r="5" spans="1:8" ht="15" customHeight="1" x14ac:dyDescent="0.25">
      <c r="A5" s="91"/>
      <c r="B5" s="30"/>
    </row>
    <row r="6" spans="1:8" ht="15" customHeight="1" x14ac:dyDescent="0.25">
      <c r="A6" s="91"/>
      <c r="B6" s="290" t="s">
        <v>21</v>
      </c>
      <c r="C6" s="290"/>
      <c r="D6" s="290"/>
      <c r="E6" s="290"/>
      <c r="F6" s="290"/>
    </row>
    <row r="7" spans="1:8" ht="154.5" customHeight="1" x14ac:dyDescent="0.25">
      <c r="A7" s="91"/>
      <c r="B7" s="291" t="s">
        <v>74</v>
      </c>
      <c r="C7" s="292"/>
      <c r="D7" s="292"/>
      <c r="E7" s="292"/>
      <c r="F7" s="292"/>
    </row>
    <row r="8" spans="1:8" ht="15" customHeight="1" x14ac:dyDescent="0.25">
      <c r="A8" s="91"/>
      <c r="B8" s="31"/>
    </row>
    <row r="9" spans="1:8" s="28" customFormat="1" ht="15" customHeight="1" x14ac:dyDescent="0.25">
      <c r="A9" s="76" t="s">
        <v>47</v>
      </c>
      <c r="B9" s="77" t="s">
        <v>48</v>
      </c>
      <c r="C9" s="78" t="s">
        <v>49</v>
      </c>
      <c r="D9" s="79" t="s">
        <v>7</v>
      </c>
      <c r="E9" s="83"/>
      <c r="F9" s="80" t="s">
        <v>59</v>
      </c>
      <c r="G9" s="81" t="s">
        <v>8</v>
      </c>
      <c r="H9" s="41"/>
    </row>
    <row r="10" spans="1:8" s="28" customFormat="1" ht="15" customHeight="1" x14ac:dyDescent="0.25">
      <c r="A10" s="34"/>
      <c r="B10" s="38"/>
      <c r="C10" s="35"/>
      <c r="D10" s="68"/>
      <c r="E10" s="36"/>
      <c r="F10" s="36"/>
      <c r="G10" s="75"/>
      <c r="H10" s="41"/>
    </row>
    <row r="11" spans="1:8" s="32" customFormat="1" ht="90" x14ac:dyDescent="0.25">
      <c r="A11" s="15" t="s">
        <v>9</v>
      </c>
      <c r="B11" s="14" t="s">
        <v>140</v>
      </c>
      <c r="C11" s="7"/>
      <c r="D11" s="71"/>
      <c r="E11" s="15"/>
      <c r="F11" s="45"/>
      <c r="G11" s="199"/>
      <c r="H11" s="40"/>
    </row>
    <row r="12" spans="1:8" s="32" customFormat="1" ht="15" customHeight="1" x14ac:dyDescent="0.25">
      <c r="A12" s="15"/>
      <c r="B12" s="33"/>
      <c r="C12" s="8" t="s">
        <v>20</v>
      </c>
      <c r="D12" s="63">
        <v>3.5</v>
      </c>
      <c r="E12" s="1" t="s">
        <v>17</v>
      </c>
      <c r="F12" s="42"/>
      <c r="G12" s="65">
        <f>D12*F12</f>
        <v>0</v>
      </c>
      <c r="H12" s="216" t="s">
        <v>110</v>
      </c>
    </row>
    <row r="13" spans="1:8" s="32" customFormat="1" ht="15" customHeight="1" thickBot="1" x14ac:dyDescent="0.3">
      <c r="A13" s="15"/>
      <c r="B13" s="33"/>
      <c r="C13" s="8"/>
      <c r="D13" s="63"/>
      <c r="E13" s="1"/>
      <c r="F13" s="42"/>
      <c r="G13" s="65"/>
      <c r="H13" s="216"/>
    </row>
    <row r="14" spans="1:8" ht="15.75" thickBot="1" x14ac:dyDescent="0.3">
      <c r="A14" s="133" t="s">
        <v>75</v>
      </c>
      <c r="B14" s="134" t="s">
        <v>6</v>
      </c>
      <c r="C14" s="135"/>
      <c r="D14" s="136"/>
      <c r="E14" s="137"/>
      <c r="F14" s="138"/>
      <c r="G14" s="200">
        <f>SUM(G11:G13)</f>
        <v>0</v>
      </c>
    </row>
  </sheetData>
  <mergeCells count="2">
    <mergeCell ref="B6:F6"/>
    <mergeCell ref="B7:F7"/>
  </mergeCells>
  <phoneticPr fontId="41" type="noConversion"/>
  <pageMargins left="0.7" right="0.7" top="0.75" bottom="0.75" header="0.3" footer="0.3"/>
  <pageSetup scale="70" firstPageNumber="32" orientation="portrait" r:id="rId1"/>
  <headerFooter>
    <oddFooter>&amp;R&amp;9&amp;P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EEAC9-997D-45BB-ACFD-D457CBA88008}">
  <sheetPr codeName="Sheet6">
    <tabColor rgb="FF92D050"/>
  </sheetPr>
  <dimension ref="A3:I32"/>
  <sheetViews>
    <sheetView showZeros="0" tabSelected="1" view="pageBreakPreview" topLeftCell="A14" zoomScaleNormal="100" zoomScaleSheetLayoutView="100" workbookViewId="0">
      <selection activeCell="H25" sqref="H25"/>
    </sheetView>
  </sheetViews>
  <sheetFormatPr defaultRowHeight="15" x14ac:dyDescent="0.25"/>
  <cols>
    <col min="1" max="1" width="5.28515625" style="15" bestFit="1" customWidth="1"/>
    <col min="2" max="2" width="61.85546875" customWidth="1"/>
    <col min="3" max="3" width="12.7109375" customWidth="1"/>
    <col min="4" max="4" width="11.5703125" style="57" customWidth="1"/>
    <col min="5" max="5" width="6.7109375" customWidth="1"/>
    <col min="6" max="6" width="12" style="42" customWidth="1"/>
    <col min="7" max="7" width="14.140625" style="42" customWidth="1"/>
    <col min="9" max="9" width="18.28515625" customWidth="1"/>
  </cols>
  <sheetData>
    <row r="3" spans="1:9" ht="15.75" thickBot="1" x14ac:dyDescent="0.3"/>
    <row r="4" spans="1:9" ht="16.5" thickBot="1" x14ac:dyDescent="0.3">
      <c r="A4" s="129" t="s">
        <v>60</v>
      </c>
      <c r="B4" s="147" t="s">
        <v>71</v>
      </c>
      <c r="C4" s="131"/>
      <c r="D4" s="148"/>
      <c r="E4" s="149"/>
      <c r="F4" s="132"/>
      <c r="G4" s="150"/>
    </row>
    <row r="5" spans="1:9" ht="15" customHeight="1" x14ac:dyDescent="0.25">
      <c r="A5" s="88"/>
      <c r="B5" s="59"/>
      <c r="C5" s="60"/>
      <c r="D5" s="70"/>
      <c r="F5" s="61"/>
      <c r="G5" s="1"/>
    </row>
    <row r="6" spans="1:9" ht="16.5" customHeight="1" x14ac:dyDescent="0.25">
      <c r="A6" s="76" t="s">
        <v>47</v>
      </c>
      <c r="B6" s="77" t="s">
        <v>48</v>
      </c>
      <c r="C6" s="78" t="s">
        <v>49</v>
      </c>
      <c r="D6" s="79" t="s">
        <v>7</v>
      </c>
      <c r="E6" s="83"/>
      <c r="F6" s="80" t="s">
        <v>59</v>
      </c>
      <c r="G6" s="81" t="s">
        <v>8</v>
      </c>
    </row>
    <row r="7" spans="1:9" x14ac:dyDescent="0.25">
      <c r="A7" s="89"/>
      <c r="B7" s="62"/>
      <c r="C7" s="35"/>
      <c r="D7" s="68"/>
      <c r="E7" s="36"/>
      <c r="F7" s="36"/>
      <c r="G7" s="75"/>
    </row>
    <row r="8" spans="1:9" ht="60" x14ac:dyDescent="0.25">
      <c r="A8" s="241" t="s">
        <v>9</v>
      </c>
      <c r="B8" s="6" t="s">
        <v>134</v>
      </c>
      <c r="C8" s="60"/>
      <c r="D8" s="63"/>
      <c r="E8" s="60"/>
      <c r="G8" s="65"/>
    </row>
    <row r="9" spans="1:9" ht="17.25" x14ac:dyDescent="0.25">
      <c r="A9" s="90"/>
      <c r="B9" s="6"/>
      <c r="C9" s="60" t="s">
        <v>20</v>
      </c>
      <c r="D9" s="63">
        <v>1</v>
      </c>
      <c r="E9" s="60" t="s">
        <v>17</v>
      </c>
      <c r="G9" s="65">
        <f>D9*F9</f>
        <v>0</v>
      </c>
    </row>
    <row r="10" spans="1:9" x14ac:dyDescent="0.25">
      <c r="A10" s="89"/>
      <c r="B10" s="62"/>
      <c r="C10" s="35"/>
      <c r="D10" s="68"/>
      <c r="E10" s="36"/>
      <c r="F10" s="36"/>
      <c r="G10" s="75"/>
    </row>
    <row r="11" spans="1:9" ht="60" x14ac:dyDescent="0.25">
      <c r="A11" s="241" t="s">
        <v>10</v>
      </c>
      <c r="B11" s="87" t="s">
        <v>163</v>
      </c>
      <c r="C11" s="64"/>
      <c r="D11" s="63"/>
      <c r="E11" s="60"/>
      <c r="G11" s="65"/>
    </row>
    <row r="12" spans="1:9" ht="175.15" customHeight="1" x14ac:dyDescent="0.25">
      <c r="A12" s="90"/>
      <c r="B12" s="29" t="s">
        <v>190</v>
      </c>
      <c r="C12" s="64"/>
      <c r="D12" s="63"/>
      <c r="E12" s="60"/>
      <c r="G12" s="65"/>
    </row>
    <row r="13" spans="1:9" ht="45" x14ac:dyDescent="0.25">
      <c r="A13" s="90"/>
      <c r="B13" s="6" t="s">
        <v>113</v>
      </c>
      <c r="C13" s="64"/>
      <c r="D13" s="63"/>
      <c r="E13" s="60"/>
      <c r="G13" s="65"/>
    </row>
    <row r="14" spans="1:9" ht="16.5" customHeight="1" x14ac:dyDescent="0.25">
      <c r="A14" s="90"/>
      <c r="B14" s="219" t="s">
        <v>114</v>
      </c>
      <c r="C14" s="60" t="s">
        <v>20</v>
      </c>
      <c r="D14" s="63">
        <v>1.8</v>
      </c>
      <c r="E14" s="60" t="s">
        <v>17</v>
      </c>
      <c r="G14" s="65">
        <f>D14*F14</f>
        <v>0</v>
      </c>
      <c r="I14" s="92" t="s">
        <v>139</v>
      </c>
    </row>
    <row r="15" spans="1:9" ht="16.5" customHeight="1" x14ac:dyDescent="0.25">
      <c r="A15" s="241"/>
      <c r="B15" s="6"/>
      <c r="C15" s="60"/>
      <c r="D15" s="63"/>
      <c r="E15" s="60"/>
      <c r="G15" s="65"/>
    </row>
    <row r="16" spans="1:9" ht="242.25" customHeight="1" x14ac:dyDescent="0.25">
      <c r="A16" s="241" t="s">
        <v>11</v>
      </c>
      <c r="B16" s="29" t="s">
        <v>165</v>
      </c>
      <c r="C16" s="60"/>
      <c r="D16" s="63"/>
      <c r="E16" s="60"/>
      <c r="G16" s="65"/>
    </row>
    <row r="17" spans="1:7" ht="16.5" customHeight="1" x14ac:dyDescent="0.25">
      <c r="A17" s="241"/>
      <c r="B17" s="6"/>
      <c r="C17" s="60" t="s">
        <v>164</v>
      </c>
      <c r="D17" s="63">
        <v>15</v>
      </c>
      <c r="E17" s="60" t="s">
        <v>17</v>
      </c>
      <c r="G17" s="65">
        <f>D17*F17</f>
        <v>0</v>
      </c>
    </row>
    <row r="18" spans="1:7" ht="16.5" customHeight="1" x14ac:dyDescent="0.25">
      <c r="A18" s="241"/>
      <c r="B18" s="6"/>
      <c r="C18" s="60"/>
      <c r="D18" s="63"/>
      <c r="E18" s="60"/>
      <c r="G18" s="65"/>
    </row>
    <row r="19" spans="1:7" ht="120" x14ac:dyDescent="0.25">
      <c r="A19" s="241" t="s">
        <v>12</v>
      </c>
      <c r="B19" s="16" t="s">
        <v>183</v>
      </c>
      <c r="C19" s="60"/>
      <c r="D19" s="63"/>
      <c r="E19" s="60"/>
      <c r="G19" s="65"/>
    </row>
    <row r="20" spans="1:7" ht="16.5" customHeight="1" x14ac:dyDescent="0.25">
      <c r="A20" s="241"/>
      <c r="B20" s="219" t="s">
        <v>181</v>
      </c>
      <c r="C20" s="60" t="s">
        <v>20</v>
      </c>
      <c r="D20" s="63">
        <v>3.5</v>
      </c>
      <c r="E20" s="60" t="s">
        <v>17</v>
      </c>
      <c r="G20" s="65">
        <f>D20*F20</f>
        <v>0</v>
      </c>
    </row>
    <row r="21" spans="1:7" ht="16.5" customHeight="1" x14ac:dyDescent="0.25">
      <c r="A21" s="241"/>
      <c r="B21" s="219" t="s">
        <v>182</v>
      </c>
      <c r="C21" s="60" t="s">
        <v>20</v>
      </c>
      <c r="D21" s="63">
        <v>2.5</v>
      </c>
      <c r="E21" s="60" t="s">
        <v>17</v>
      </c>
      <c r="G21" s="65">
        <f>D21*F21</f>
        <v>0</v>
      </c>
    </row>
    <row r="22" spans="1:7" ht="16.5" customHeight="1" x14ac:dyDescent="0.25">
      <c r="A22" s="241"/>
      <c r="B22" s="6"/>
      <c r="C22" s="60"/>
      <c r="D22" s="63"/>
      <c r="E22" s="60"/>
      <c r="G22" s="65"/>
    </row>
    <row r="23" spans="1:7" ht="16.5" customHeight="1" x14ac:dyDescent="0.25">
      <c r="A23" s="241" t="s">
        <v>13</v>
      </c>
      <c r="B23" s="6" t="s">
        <v>191</v>
      </c>
      <c r="C23" s="60"/>
      <c r="D23" s="63"/>
      <c r="E23" s="60"/>
      <c r="G23" s="65"/>
    </row>
    <row r="24" spans="1:7" ht="82.5" customHeight="1" x14ac:dyDescent="0.25">
      <c r="A24" s="90"/>
      <c r="B24" s="6" t="s">
        <v>192</v>
      </c>
      <c r="C24" s="60" t="s">
        <v>164</v>
      </c>
      <c r="D24" s="63">
        <v>8</v>
      </c>
      <c r="E24" s="60" t="s">
        <v>17</v>
      </c>
      <c r="G24" s="65">
        <f>D24*F24</f>
        <v>0</v>
      </c>
    </row>
    <row r="25" spans="1:7" ht="16.5" customHeight="1" x14ac:dyDescent="0.25">
      <c r="A25" s="90"/>
      <c r="B25" s="6"/>
      <c r="C25" s="60"/>
      <c r="D25" s="63"/>
      <c r="E25" s="60"/>
      <c r="G25" s="65"/>
    </row>
    <row r="26" spans="1:7" ht="16.5" customHeight="1" thickBot="1" x14ac:dyDescent="0.3">
      <c r="A26" s="90"/>
      <c r="B26" s="239"/>
      <c r="C26" s="64"/>
      <c r="D26" s="63"/>
      <c r="E26" s="60"/>
      <c r="G26" s="65"/>
    </row>
    <row r="27" spans="1:7" ht="16.5" thickBot="1" x14ac:dyDescent="0.3">
      <c r="A27" s="151" t="s">
        <v>60</v>
      </c>
      <c r="B27" s="152" t="s">
        <v>69</v>
      </c>
      <c r="C27" s="135"/>
      <c r="D27" s="153"/>
      <c r="E27" s="135"/>
      <c r="F27" s="138"/>
      <c r="G27" s="154">
        <f>SUM(G8:G26)</f>
        <v>0</v>
      </c>
    </row>
    <row r="28" spans="1:7" x14ac:dyDescent="0.25">
      <c r="B28" s="4"/>
    </row>
    <row r="29" spans="1:7" x14ac:dyDescent="0.25">
      <c r="B29" s="4"/>
    </row>
    <row r="30" spans="1:7" x14ac:dyDescent="0.25">
      <c r="B30" s="4"/>
    </row>
    <row r="31" spans="1:7" x14ac:dyDescent="0.25">
      <c r="B31" s="4"/>
    </row>
    <row r="32" spans="1:7" x14ac:dyDescent="0.25">
      <c r="B32" s="4"/>
    </row>
  </sheetData>
  <phoneticPr fontId="41" type="noConversion"/>
  <pageMargins left="0.7" right="0.7" top="0.75" bottom="0.75" header="0.3" footer="0.3"/>
  <pageSetup scale="70" firstPageNumber="32" orientation="portrait" r:id="rId1"/>
  <headerFooter>
    <oddFooter>&amp;R&amp;9&amp;P</oddFooter>
  </headerFooter>
  <rowBreaks count="1" manualBreakCount="1">
    <brk id="18"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4D1AF-9084-492D-A2E3-79A54D6E3BB6}">
  <sheetPr>
    <tabColor rgb="FF92D050"/>
  </sheetPr>
  <dimension ref="A3:H26"/>
  <sheetViews>
    <sheetView showZeros="0" tabSelected="1" view="pageBreakPreview" zoomScale="85" zoomScaleNormal="100" zoomScaleSheetLayoutView="85" workbookViewId="0">
      <selection activeCell="H25" sqref="H25"/>
    </sheetView>
  </sheetViews>
  <sheetFormatPr defaultRowHeight="15" x14ac:dyDescent="0.25"/>
  <cols>
    <col min="1" max="1" width="5.28515625" style="93" customWidth="1"/>
    <col min="2" max="2" width="60.7109375" customWidth="1"/>
    <col min="3" max="3" width="12.7109375" customWidth="1"/>
    <col min="4" max="4" width="12.7109375" style="92" customWidth="1"/>
    <col min="5" max="5" width="6.7109375" customWidth="1"/>
    <col min="6" max="6" width="12" style="42" customWidth="1"/>
    <col min="7" max="7" width="14.140625" style="61" customWidth="1"/>
    <col min="8" max="8" width="28.140625" style="3" customWidth="1"/>
  </cols>
  <sheetData>
    <row r="3" spans="1:8" ht="15.75" thickBot="1" x14ac:dyDescent="0.3"/>
    <row r="4" spans="1:8" s="102" customFormat="1" ht="16.5" thickBot="1" x14ac:dyDescent="0.3">
      <c r="A4" s="155" t="s">
        <v>79</v>
      </c>
      <c r="B4" s="152" t="s">
        <v>83</v>
      </c>
      <c r="C4" s="157"/>
      <c r="D4" s="157"/>
      <c r="E4" s="157"/>
      <c r="F4" s="158"/>
      <c r="G4" s="159"/>
      <c r="H4" s="103"/>
    </row>
    <row r="6" spans="1:8" x14ac:dyDescent="0.25">
      <c r="A6" s="101"/>
      <c r="B6" s="291" t="s">
        <v>82</v>
      </c>
      <c r="C6" s="291"/>
    </row>
    <row r="7" spans="1:8" ht="138" customHeight="1" x14ac:dyDescent="0.25">
      <c r="A7" s="100"/>
      <c r="B7" s="291" t="s">
        <v>81</v>
      </c>
      <c r="C7" s="291"/>
      <c r="D7" s="291"/>
      <c r="E7" s="291"/>
      <c r="F7" s="291"/>
    </row>
    <row r="8" spans="1:8" ht="47.25" customHeight="1" x14ac:dyDescent="0.25">
      <c r="A8" s="100"/>
      <c r="B8" s="291" t="s">
        <v>80</v>
      </c>
      <c r="C8" s="291"/>
      <c r="D8" s="291"/>
      <c r="E8" s="291"/>
      <c r="F8" s="291"/>
    </row>
    <row r="9" spans="1:8" ht="174" customHeight="1" x14ac:dyDescent="0.25">
      <c r="A9" s="95"/>
      <c r="B9" s="293" t="s">
        <v>96</v>
      </c>
      <c r="C9" s="293"/>
      <c r="D9" s="293"/>
      <c r="E9" s="293"/>
      <c r="F9" s="293"/>
    </row>
    <row r="10" spans="1:8" x14ac:dyDescent="0.25">
      <c r="A10" s="95"/>
    </row>
    <row r="11" spans="1:8" x14ac:dyDescent="0.25">
      <c r="A11" s="110" t="s">
        <v>47</v>
      </c>
      <c r="B11" s="77" t="s">
        <v>48</v>
      </c>
      <c r="C11" s="78" t="s">
        <v>49</v>
      </c>
      <c r="D11" s="79" t="s">
        <v>7</v>
      </c>
      <c r="E11" s="80"/>
      <c r="F11" s="80" t="s">
        <v>59</v>
      </c>
      <c r="G11" s="81" t="s">
        <v>8</v>
      </c>
    </row>
    <row r="12" spans="1:8" x14ac:dyDescent="0.25">
      <c r="A12" s="99"/>
      <c r="B12" s="98"/>
      <c r="C12" s="35"/>
      <c r="D12" s="68"/>
      <c r="E12" s="36"/>
      <c r="F12" s="36"/>
      <c r="G12" s="36"/>
    </row>
    <row r="13" spans="1:8" ht="89.25" customHeight="1" x14ac:dyDescent="0.25">
      <c r="A13" s="97" t="s">
        <v>9</v>
      </c>
      <c r="B13" s="16" t="s">
        <v>133</v>
      </c>
      <c r="C13" s="35"/>
      <c r="D13" s="68"/>
      <c r="E13" s="36"/>
      <c r="F13" s="36"/>
      <c r="G13" s="198"/>
      <c r="H13" s="1"/>
    </row>
    <row r="14" spans="1:8" ht="30" x14ac:dyDescent="0.25">
      <c r="A14" s="95"/>
      <c r="B14" s="240" t="s">
        <v>131</v>
      </c>
      <c r="C14" s="8" t="s">
        <v>20</v>
      </c>
      <c r="D14" s="94">
        <v>22.5</v>
      </c>
      <c r="E14" s="8" t="s">
        <v>17</v>
      </c>
      <c r="G14" s="65">
        <f>D14*F14</f>
        <v>0</v>
      </c>
      <c r="H14" s="268" t="s">
        <v>144</v>
      </c>
    </row>
    <row r="15" spans="1:8" ht="15" customHeight="1" x14ac:dyDescent="0.25">
      <c r="A15" s="95"/>
      <c r="B15" s="3" t="s">
        <v>132</v>
      </c>
      <c r="C15" s="8" t="s">
        <v>20</v>
      </c>
      <c r="D15" s="94">
        <v>3</v>
      </c>
      <c r="E15" s="8" t="s">
        <v>17</v>
      </c>
      <c r="G15" s="65">
        <f>D15*F15</f>
        <v>0</v>
      </c>
    </row>
    <row r="16" spans="1:8" ht="15" customHeight="1" x14ac:dyDescent="0.25">
      <c r="A16" s="95"/>
      <c r="B16" s="3" t="s">
        <v>141</v>
      </c>
      <c r="C16" s="8" t="s">
        <v>20</v>
      </c>
      <c r="D16" s="94">
        <v>3</v>
      </c>
      <c r="E16" s="8" t="s">
        <v>17</v>
      </c>
      <c r="G16" s="65">
        <f>D16*F16</f>
        <v>0</v>
      </c>
    </row>
    <row r="17" spans="1:8" ht="15" customHeight="1" x14ac:dyDescent="0.25">
      <c r="A17" s="95"/>
      <c r="B17" s="3" t="s">
        <v>156</v>
      </c>
      <c r="C17" s="8" t="s">
        <v>20</v>
      </c>
      <c r="D17" s="94">
        <v>25</v>
      </c>
      <c r="E17" s="8" t="s">
        <v>17</v>
      </c>
      <c r="G17" s="65">
        <f>D17*F17</f>
        <v>0</v>
      </c>
      <c r="H17" s="3">
        <v>21.4</v>
      </c>
    </row>
    <row r="18" spans="1:8" ht="15" customHeight="1" x14ac:dyDescent="0.25">
      <c r="A18" s="95"/>
      <c r="B18" s="3"/>
      <c r="C18" s="8"/>
      <c r="D18" s="202"/>
      <c r="E18" s="8"/>
      <c r="G18" s="65"/>
    </row>
    <row r="19" spans="1:8" ht="74.45" customHeight="1" x14ac:dyDescent="0.25">
      <c r="A19" s="95" t="s">
        <v>10</v>
      </c>
      <c r="B19" s="14" t="s">
        <v>125</v>
      </c>
      <c r="C19" s="8"/>
      <c r="D19" s="94"/>
      <c r="E19" s="8"/>
      <c r="G19" s="65"/>
    </row>
    <row r="20" spans="1:8" ht="15" customHeight="1" x14ac:dyDescent="0.25">
      <c r="A20" s="95"/>
      <c r="B20" s="222"/>
      <c r="C20" s="8" t="s">
        <v>20</v>
      </c>
      <c r="D20" s="94">
        <v>5</v>
      </c>
      <c r="E20" s="8" t="s">
        <v>17</v>
      </c>
      <c r="F20" s="70"/>
      <c r="G20" s="65">
        <f>D20*F20</f>
        <v>0</v>
      </c>
      <c r="H20" s="39"/>
    </row>
    <row r="21" spans="1:8" ht="15" customHeight="1" x14ac:dyDescent="0.25">
      <c r="A21" s="95"/>
      <c r="B21" s="222"/>
      <c r="C21" s="8"/>
      <c r="D21" s="94"/>
      <c r="E21" s="8"/>
      <c r="F21" s="220"/>
      <c r="G21" s="65"/>
      <c r="H21" s="39"/>
    </row>
    <row r="22" spans="1:8" ht="15.75" thickBot="1" x14ac:dyDescent="0.3">
      <c r="A22" s="95"/>
      <c r="B22" s="183"/>
      <c r="C22" s="8"/>
      <c r="D22" s="94"/>
      <c r="E22" s="8"/>
      <c r="H22" s="39"/>
    </row>
    <row r="23" spans="1:8" ht="16.5" thickBot="1" x14ac:dyDescent="0.3">
      <c r="A23" s="155" t="s">
        <v>79</v>
      </c>
      <c r="B23" s="152" t="s">
        <v>78</v>
      </c>
      <c r="C23" s="135"/>
      <c r="D23" s="156"/>
      <c r="E23" s="135"/>
      <c r="F23" s="138"/>
      <c r="G23" s="201">
        <f>SUM(G13:G22)</f>
        <v>0</v>
      </c>
    </row>
    <row r="25" spans="1:8" x14ac:dyDescent="0.25">
      <c r="B25" s="3"/>
    </row>
    <row r="26" spans="1:8" x14ac:dyDescent="0.25">
      <c r="B26" s="3"/>
    </row>
  </sheetData>
  <mergeCells count="4">
    <mergeCell ref="B6:C6"/>
    <mergeCell ref="B7:F7"/>
    <mergeCell ref="B8:F8"/>
    <mergeCell ref="B9:F9"/>
  </mergeCells>
  <pageMargins left="0.7" right="0.7" top="0.75" bottom="0.75" header="0.3" footer="0.3"/>
  <pageSetup scale="70" firstPageNumber="32" orientation="portrait" r:id="rId1"/>
  <headerFooter>
    <oddFooter>&amp;R&amp;9&amp;P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C5FB6-93D2-406E-8481-1AEAF69CDBFA}">
  <sheetPr>
    <tabColor rgb="FF92D050"/>
  </sheetPr>
  <dimension ref="A1:H30"/>
  <sheetViews>
    <sheetView showZeros="0" tabSelected="1" view="pageBreakPreview" topLeftCell="A18" zoomScaleNormal="100" zoomScaleSheetLayoutView="100" workbookViewId="0">
      <selection activeCell="H25" sqref="H25"/>
    </sheetView>
  </sheetViews>
  <sheetFormatPr defaultRowHeight="15" x14ac:dyDescent="0.25"/>
  <cols>
    <col min="1" max="1" width="4.85546875" style="105" customWidth="1"/>
    <col min="2" max="2" width="60.7109375" style="104" customWidth="1"/>
    <col min="3" max="3" width="12.7109375" style="8" customWidth="1"/>
    <col min="4" max="4" width="12.7109375" style="94" customWidth="1"/>
    <col min="5" max="5" width="6.7109375" style="8" customWidth="1"/>
    <col min="6" max="6" width="12" style="61" customWidth="1"/>
    <col min="7" max="7" width="14.140625" style="61" customWidth="1"/>
    <col min="8" max="8" width="36.5703125" style="3" customWidth="1"/>
  </cols>
  <sheetData>
    <row r="1" spans="1:8" ht="15" customHeight="1" thickBot="1" x14ac:dyDescent="0.3"/>
    <row r="2" spans="1:8" s="102" customFormat="1" ht="16.5" thickBot="1" x14ac:dyDescent="0.3">
      <c r="A2" s="160" t="s">
        <v>77</v>
      </c>
      <c r="B2" s="161" t="s">
        <v>115</v>
      </c>
      <c r="C2" s="165"/>
      <c r="D2" s="166"/>
      <c r="E2" s="165"/>
      <c r="F2" s="167"/>
      <c r="G2" s="159"/>
      <c r="H2" s="103"/>
    </row>
    <row r="3" spans="1:8" ht="15" customHeight="1" x14ac:dyDescent="0.25">
      <c r="A3" s="107"/>
      <c r="B3" s="106"/>
    </row>
    <row r="4" spans="1:8" ht="15" customHeight="1" x14ac:dyDescent="0.25">
      <c r="A4" s="111" t="s">
        <v>47</v>
      </c>
      <c r="B4" s="77" t="s">
        <v>48</v>
      </c>
      <c r="C4" s="78" t="s">
        <v>49</v>
      </c>
      <c r="D4" s="79" t="s">
        <v>7</v>
      </c>
      <c r="E4" s="80"/>
      <c r="F4" s="80" t="s">
        <v>59</v>
      </c>
      <c r="G4" s="81" t="s">
        <v>8</v>
      </c>
    </row>
    <row r="5" spans="1:8" ht="15" customHeight="1" x14ac:dyDescent="0.25">
      <c r="A5" s="275"/>
      <c r="B5" s="276"/>
      <c r="C5" s="72"/>
      <c r="D5" s="277"/>
      <c r="E5" s="75"/>
      <c r="F5" s="75"/>
      <c r="G5" s="75"/>
    </row>
    <row r="6" spans="1:8" ht="75.95" customHeight="1" x14ac:dyDescent="0.25">
      <c r="A6" s="278" t="s">
        <v>9</v>
      </c>
      <c r="B6" s="264" t="s">
        <v>200</v>
      </c>
      <c r="C6" s="72"/>
      <c r="D6" s="277"/>
      <c r="E6" s="75"/>
      <c r="F6" s="75"/>
      <c r="G6" s="75"/>
    </row>
    <row r="7" spans="1:8" ht="15" customHeight="1" x14ac:dyDescent="0.25">
      <c r="A7" s="275"/>
      <c r="B7" s="276"/>
      <c r="C7" s="273" t="s">
        <v>116</v>
      </c>
      <c r="D7" s="94">
        <v>0.5</v>
      </c>
      <c r="E7" s="273" t="s">
        <v>17</v>
      </c>
      <c r="F7" s="272"/>
      <c r="G7" s="272">
        <f>D7*F7</f>
        <v>0</v>
      </c>
    </row>
    <row r="8" spans="1:8" ht="15" customHeight="1" x14ac:dyDescent="0.25"/>
    <row r="9" spans="1:8" ht="165" x14ac:dyDescent="0.25">
      <c r="A9" s="274" t="s">
        <v>10</v>
      </c>
      <c r="B9" s="29" t="s">
        <v>194</v>
      </c>
      <c r="C9" s="196"/>
      <c r="D9" s="202"/>
      <c r="E9" s="225"/>
      <c r="F9" s="221"/>
      <c r="G9" s="221"/>
    </row>
    <row r="10" spans="1:8" s="3" customFormat="1" x14ac:dyDescent="0.25">
      <c r="A10" s="226"/>
      <c r="B10" s="227"/>
      <c r="C10" s="273" t="s">
        <v>116</v>
      </c>
      <c r="D10" s="94">
        <v>6</v>
      </c>
      <c r="E10" s="273" t="s">
        <v>17</v>
      </c>
      <c r="F10" s="272"/>
      <c r="G10" s="272">
        <f>D10*F10</f>
        <v>0</v>
      </c>
    </row>
    <row r="11" spans="1:8" s="3" customFormat="1" x14ac:dyDescent="0.25">
      <c r="A11" s="226"/>
      <c r="B11" s="227"/>
      <c r="C11" s="196"/>
      <c r="D11" s="202"/>
      <c r="E11" s="196"/>
      <c r="F11" s="221"/>
      <c r="G11" s="221"/>
    </row>
    <row r="12" spans="1:8" s="3" customFormat="1" x14ac:dyDescent="0.25">
      <c r="A12" s="226"/>
      <c r="B12" s="224" t="s">
        <v>119</v>
      </c>
      <c r="C12" s="196"/>
      <c r="D12" s="202"/>
      <c r="E12" s="196"/>
      <c r="F12" s="221"/>
      <c r="G12" s="221"/>
    </row>
    <row r="13" spans="1:8" s="3" customFormat="1" ht="244.5" customHeight="1" x14ac:dyDescent="0.25">
      <c r="A13" s="105" t="s">
        <v>11</v>
      </c>
      <c r="B13" s="29" t="s">
        <v>206</v>
      </c>
      <c r="C13" s="8"/>
      <c r="D13" s="94"/>
      <c r="E13" s="53"/>
      <c r="F13" s="65"/>
      <c r="G13" s="65"/>
    </row>
    <row r="14" spans="1:8" s="3" customFormat="1" ht="60" x14ac:dyDescent="0.25">
      <c r="A14" s="105"/>
      <c r="B14" s="29" t="s">
        <v>104</v>
      </c>
      <c r="C14" s="8"/>
      <c r="D14" s="94"/>
      <c r="E14" s="53"/>
      <c r="F14" s="65"/>
      <c r="G14" s="65"/>
    </row>
    <row r="15" spans="1:8" s="3" customFormat="1" ht="75" x14ac:dyDescent="0.25">
      <c r="A15" s="105"/>
      <c r="B15" s="29" t="s">
        <v>197</v>
      </c>
      <c r="C15" s="8"/>
      <c r="D15" s="94"/>
      <c r="E15" s="8"/>
      <c r="F15" s="61"/>
      <c r="G15" s="61"/>
    </row>
    <row r="16" spans="1:8" s="3" customFormat="1" x14ac:dyDescent="0.25">
      <c r="A16" s="105"/>
      <c r="B16" s="33"/>
      <c r="C16" s="8" t="s">
        <v>84</v>
      </c>
      <c r="D16" s="94">
        <v>6</v>
      </c>
      <c r="E16" s="8" t="s">
        <v>17</v>
      </c>
      <c r="F16" s="65"/>
      <c r="G16" s="65">
        <f>D16*F16</f>
        <v>0</v>
      </c>
    </row>
    <row r="17" spans="1:8" s="3" customFormat="1" ht="270.75" customHeight="1" x14ac:dyDescent="0.25">
      <c r="A17" s="105"/>
      <c r="B17" s="33"/>
      <c r="C17" s="8"/>
      <c r="D17" s="94"/>
      <c r="E17" s="8"/>
      <c r="F17" s="65"/>
      <c r="G17" s="65"/>
    </row>
    <row r="18" spans="1:8" s="3" customFormat="1" x14ac:dyDescent="0.25">
      <c r="A18" s="105"/>
      <c r="B18" s="33"/>
      <c r="C18" s="8"/>
      <c r="D18" s="94"/>
      <c r="E18" s="8"/>
      <c r="F18" s="65"/>
      <c r="G18" s="65"/>
    </row>
    <row r="19" spans="1:8" s="3" customFormat="1" ht="75" x14ac:dyDescent="0.25">
      <c r="A19" s="105" t="s">
        <v>12</v>
      </c>
      <c r="B19" s="270" t="s">
        <v>204</v>
      </c>
      <c r="C19" s="8"/>
      <c r="D19" s="94"/>
      <c r="E19" s="8"/>
      <c r="F19" s="65"/>
      <c r="G19" s="65"/>
    </row>
    <row r="20" spans="1:8" s="3" customFormat="1" x14ac:dyDescent="0.25">
      <c r="A20" s="105"/>
      <c r="B20" s="67" t="s">
        <v>195</v>
      </c>
      <c r="C20" s="8" t="s">
        <v>164</v>
      </c>
      <c r="D20" s="94">
        <v>10</v>
      </c>
      <c r="E20" s="8" t="s">
        <v>17</v>
      </c>
      <c r="F20" s="65"/>
      <c r="G20" s="65">
        <f>D20*F20</f>
        <v>0</v>
      </c>
    </row>
    <row r="21" spans="1:8" s="3" customFormat="1" x14ac:dyDescent="0.25">
      <c r="A21" s="105"/>
      <c r="B21" s="67" t="s">
        <v>196</v>
      </c>
      <c r="C21" s="8" t="s">
        <v>164</v>
      </c>
      <c r="D21" s="94">
        <v>3.5</v>
      </c>
      <c r="E21" s="8" t="s">
        <v>17</v>
      </c>
      <c r="F21" s="65"/>
      <c r="G21" s="65">
        <f>D21*F21</f>
        <v>0</v>
      </c>
    </row>
    <row r="22" spans="1:8" s="3" customFormat="1" x14ac:dyDescent="0.25">
      <c r="A22" s="226"/>
      <c r="B22" s="227"/>
      <c r="C22" s="196"/>
      <c r="D22" s="202"/>
      <c r="E22" s="196"/>
      <c r="F22" s="221"/>
      <c r="G22" s="221"/>
    </row>
    <row r="23" spans="1:8" s="3" customFormat="1" x14ac:dyDescent="0.25">
      <c r="A23" s="226"/>
      <c r="B23" s="224" t="s">
        <v>142</v>
      </c>
      <c r="C23" s="196"/>
      <c r="D23" s="202"/>
      <c r="E23" s="196"/>
      <c r="F23" s="221"/>
      <c r="G23" s="221"/>
    </row>
    <row r="24" spans="1:8" s="3" customFormat="1" ht="317.45" customHeight="1" x14ac:dyDescent="0.25">
      <c r="A24" s="93" t="s">
        <v>13</v>
      </c>
      <c r="B24" s="223" t="s">
        <v>170</v>
      </c>
      <c r="C24" s="35"/>
      <c r="D24" s="94"/>
      <c r="E24" s="8"/>
      <c r="F24" s="42"/>
      <c r="G24" s="65"/>
    </row>
    <row r="25" spans="1:8" s="3" customFormat="1" ht="45" x14ac:dyDescent="0.25">
      <c r="A25" s="95"/>
      <c r="B25" s="242" t="s">
        <v>198</v>
      </c>
      <c r="C25" s="8" t="s">
        <v>20</v>
      </c>
      <c r="D25" s="94">
        <v>5</v>
      </c>
      <c r="E25" s="8" t="s">
        <v>17</v>
      </c>
      <c r="F25" s="42"/>
      <c r="G25" s="65">
        <f>D25*F25</f>
        <v>0</v>
      </c>
      <c r="H25" s="3" t="s">
        <v>143</v>
      </c>
    </row>
    <row r="26" spans="1:8" s="3" customFormat="1" ht="60" x14ac:dyDescent="0.25">
      <c r="A26" s="226"/>
      <c r="B26" s="242" t="s">
        <v>172</v>
      </c>
      <c r="C26" s="8" t="s">
        <v>20</v>
      </c>
      <c r="D26" s="94">
        <v>15</v>
      </c>
      <c r="E26" s="8" t="s">
        <v>17</v>
      </c>
      <c r="F26" s="42"/>
      <c r="G26" s="65">
        <f>D26*F26</f>
        <v>0</v>
      </c>
      <c r="H26" s="3">
        <v>13.8</v>
      </c>
    </row>
    <row r="27" spans="1:8" s="3" customFormat="1" ht="60" x14ac:dyDescent="0.25">
      <c r="A27" s="226"/>
      <c r="B27" s="242" t="s">
        <v>199</v>
      </c>
      <c r="C27" s="8" t="s">
        <v>20</v>
      </c>
      <c r="D27" s="94">
        <v>13</v>
      </c>
      <c r="E27" s="8" t="s">
        <v>17</v>
      </c>
      <c r="F27" s="42"/>
      <c r="G27" s="65">
        <f>D27*F27</f>
        <v>0</v>
      </c>
      <c r="H27" s="240" t="s">
        <v>145</v>
      </c>
    </row>
    <row r="28" spans="1:8" s="3" customFormat="1" x14ac:dyDescent="0.25">
      <c r="A28" s="226"/>
      <c r="B28" s="227"/>
      <c r="C28" s="196"/>
      <c r="D28" s="202"/>
      <c r="E28" s="196"/>
      <c r="F28" s="221"/>
      <c r="G28" s="221"/>
    </row>
    <row r="29" spans="1:8" s="3" customFormat="1" ht="15.75" customHeight="1" thickBot="1" x14ac:dyDescent="0.3">
      <c r="A29" s="105"/>
      <c r="B29" s="33"/>
      <c r="C29" s="8"/>
      <c r="D29" s="94"/>
      <c r="E29" s="53"/>
      <c r="F29" s="61"/>
      <c r="G29" s="61"/>
    </row>
    <row r="30" spans="1:8" s="3" customFormat="1" ht="16.5" thickBot="1" x14ac:dyDescent="0.3">
      <c r="A30" s="160" t="s">
        <v>77</v>
      </c>
      <c r="B30" s="161" t="s">
        <v>76</v>
      </c>
      <c r="C30" s="162"/>
      <c r="D30" s="163"/>
      <c r="E30" s="162"/>
      <c r="F30" s="164"/>
      <c r="G30" s="201">
        <f>SUM(G7:G29)</f>
        <v>0</v>
      </c>
    </row>
  </sheetData>
  <pageMargins left="0.7" right="0.7" top="0.75" bottom="0.75" header="0.3" footer="0.3"/>
  <pageSetup paperSize="9" scale="70" firstPageNumber="32" orientation="portrait" r:id="rId1"/>
  <headerFooter>
    <oddFooter>&amp;R&amp;9&amp;P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9173D-917C-401D-A41C-C5CA672C87FE}">
  <sheetPr>
    <tabColor rgb="FF92D050"/>
  </sheetPr>
  <dimension ref="A3:G25"/>
  <sheetViews>
    <sheetView showZeros="0" tabSelected="1" view="pageBreakPreview" topLeftCell="A8" zoomScaleNormal="100" zoomScaleSheetLayoutView="100" workbookViewId="0">
      <selection activeCell="H25" sqref="H25"/>
    </sheetView>
  </sheetViews>
  <sheetFormatPr defaultRowHeight="15" x14ac:dyDescent="0.25"/>
  <cols>
    <col min="1" max="1" width="4.85546875" style="105" customWidth="1"/>
    <col min="2" max="2" width="60.7109375" style="104" customWidth="1"/>
    <col min="3" max="3" width="12.7109375" style="8" customWidth="1"/>
    <col min="4" max="4" width="12.7109375" style="94" customWidth="1"/>
    <col min="5" max="5" width="6.7109375" style="8" customWidth="1"/>
    <col min="6" max="6" width="12" style="61" customWidth="1"/>
    <col min="7" max="7" width="14.140625" style="61" customWidth="1"/>
  </cols>
  <sheetData>
    <row r="3" spans="1:7" ht="15.75" thickBot="1" x14ac:dyDescent="0.3"/>
    <row r="4" spans="1:7" ht="16.5" thickBot="1" x14ac:dyDescent="0.3">
      <c r="A4" s="168" t="s">
        <v>89</v>
      </c>
      <c r="B4" s="147" t="s">
        <v>87</v>
      </c>
      <c r="C4" s="130"/>
      <c r="D4" s="131"/>
      <c r="E4" s="130"/>
      <c r="F4" s="169"/>
      <c r="G4" s="142"/>
    </row>
    <row r="5" spans="1:7" x14ac:dyDescent="0.25">
      <c r="A5" s="15"/>
      <c r="B5"/>
      <c r="C5" s="1"/>
      <c r="D5" s="66"/>
      <c r="E5" s="1"/>
      <c r="G5" s="1"/>
    </row>
    <row r="6" spans="1:7" x14ac:dyDescent="0.25">
      <c r="A6" s="15"/>
      <c r="B6" s="109"/>
      <c r="C6" s="1"/>
      <c r="D6" s="66"/>
      <c r="E6" s="1"/>
      <c r="G6" s="1"/>
    </row>
    <row r="7" spans="1:7" ht="181.5" customHeight="1" x14ac:dyDescent="0.25">
      <c r="A7" s="15"/>
      <c r="B7" s="294" t="s">
        <v>88</v>
      </c>
      <c r="C7" s="294"/>
      <c r="D7" s="294"/>
      <c r="E7" s="294"/>
      <c r="F7" s="294"/>
      <c r="G7" s="1"/>
    </row>
    <row r="8" spans="1:7" ht="75" customHeight="1" x14ac:dyDescent="0.25">
      <c r="B8" s="294" t="s">
        <v>86</v>
      </c>
      <c r="C8" s="294"/>
      <c r="D8" s="294"/>
      <c r="E8" s="294"/>
      <c r="F8" s="294"/>
      <c r="G8" s="1"/>
    </row>
    <row r="9" spans="1:7" x14ac:dyDescent="0.25">
      <c r="A9" s="15"/>
      <c r="B9" s="108"/>
      <c r="C9" s="108"/>
      <c r="D9" s="66"/>
      <c r="E9" s="1"/>
      <c r="G9" s="1"/>
    </row>
    <row r="10" spans="1:7" x14ac:dyDescent="0.25">
      <c r="A10" s="112" t="s">
        <v>47</v>
      </c>
      <c r="B10" s="113" t="s">
        <v>48</v>
      </c>
      <c r="C10" s="113" t="s">
        <v>49</v>
      </c>
      <c r="D10" s="114" t="s">
        <v>7</v>
      </c>
      <c r="E10" s="113"/>
      <c r="F10" s="115" t="s">
        <v>98</v>
      </c>
      <c r="G10" s="116" t="s">
        <v>8</v>
      </c>
    </row>
    <row r="11" spans="1:7" x14ac:dyDescent="0.25">
      <c r="A11" s="15"/>
      <c r="B11"/>
      <c r="C11" s="1"/>
      <c r="D11" s="66"/>
      <c r="E11" s="1"/>
      <c r="G11" s="1"/>
    </row>
    <row r="12" spans="1:7" ht="275.45" customHeight="1" x14ac:dyDescent="0.25">
      <c r="A12" s="15" t="s">
        <v>9</v>
      </c>
      <c r="B12" s="16" t="s">
        <v>177</v>
      </c>
      <c r="D12" s="66"/>
      <c r="E12" s="1"/>
      <c r="F12" s="65"/>
      <c r="G12" s="3"/>
    </row>
    <row r="13" spans="1:7" x14ac:dyDescent="0.25">
      <c r="A13" s="15"/>
      <c r="B13" s="3" t="s">
        <v>168</v>
      </c>
      <c r="C13" s="8" t="s">
        <v>19</v>
      </c>
      <c r="D13" s="94">
        <v>1</v>
      </c>
      <c r="E13" s="8" t="s">
        <v>17</v>
      </c>
      <c r="G13" s="65">
        <f>D13*F13</f>
        <v>0</v>
      </c>
    </row>
    <row r="14" spans="1:7" ht="15.75" thickBot="1" x14ac:dyDescent="0.3"/>
    <row r="15" spans="1:7" ht="16.5" thickBot="1" x14ac:dyDescent="0.3">
      <c r="A15" s="168" t="s">
        <v>89</v>
      </c>
      <c r="B15" s="147" t="s">
        <v>85</v>
      </c>
      <c r="C15" s="162"/>
      <c r="D15" s="163"/>
      <c r="E15" s="162"/>
      <c r="F15" s="164"/>
      <c r="G15" s="197">
        <f>SUM(G13:G14)</f>
        <v>0</v>
      </c>
    </row>
    <row r="19" ht="129" customHeight="1" x14ac:dyDescent="0.25"/>
    <row r="22" ht="201" customHeight="1" x14ac:dyDescent="0.25"/>
    <row r="25" ht="193.5" customHeight="1" x14ac:dyDescent="0.25"/>
  </sheetData>
  <mergeCells count="2">
    <mergeCell ref="B7:F7"/>
    <mergeCell ref="B8:F8"/>
  </mergeCells>
  <pageMargins left="0.7" right="0.7" top="0.75" bottom="0.75" header="0.3" footer="0.3"/>
  <pageSetup scale="70" firstPageNumber="32" orientation="portrait" r:id="rId1"/>
  <headerFooter>
    <oddFooter>&amp;R&amp;9&amp;P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65E8E-9622-49B5-AED6-E155497F61A9}">
  <sheetPr>
    <tabColor rgb="FF92D050"/>
  </sheetPr>
  <dimension ref="A3:G38"/>
  <sheetViews>
    <sheetView showZeros="0" tabSelected="1" view="pageBreakPreview" topLeftCell="A29" zoomScale="115" zoomScaleNormal="100" zoomScaleSheetLayoutView="115" workbookViewId="0">
      <selection activeCell="H25" sqref="H25"/>
    </sheetView>
  </sheetViews>
  <sheetFormatPr defaultRowHeight="15" x14ac:dyDescent="0.25"/>
  <cols>
    <col min="1" max="1" width="5.28515625" style="15" customWidth="1"/>
    <col min="2" max="2" width="60.7109375" customWidth="1"/>
    <col min="3" max="3" width="12.7109375" style="1" customWidth="1"/>
    <col min="4" max="4" width="11.7109375" customWidth="1"/>
    <col min="5" max="5" width="6.7109375" style="121" customWidth="1"/>
    <col min="6" max="6" width="13.42578125" style="119" customWidth="1"/>
    <col min="7" max="7" width="13.7109375" style="61" customWidth="1"/>
  </cols>
  <sheetData>
    <row r="3" spans="1:7" ht="15" customHeight="1" thickBot="1" x14ac:dyDescent="0.3">
      <c r="A3" s="117"/>
      <c r="B3" s="118"/>
      <c r="C3" s="60"/>
      <c r="D3" s="96"/>
      <c r="E3" s="64"/>
    </row>
    <row r="4" spans="1:7" ht="16.5" thickBot="1" x14ac:dyDescent="0.3">
      <c r="A4" s="178" t="s">
        <v>117</v>
      </c>
      <c r="B4" s="173" t="s">
        <v>90</v>
      </c>
      <c r="C4" s="179"/>
      <c r="D4" s="180"/>
      <c r="E4" s="181"/>
      <c r="F4" s="174"/>
      <c r="G4" s="182"/>
    </row>
    <row r="5" spans="1:7" ht="15" customHeight="1" x14ac:dyDescent="0.25"/>
    <row r="6" spans="1:7" ht="15" customHeight="1" x14ac:dyDescent="0.25">
      <c r="A6" s="125" t="s">
        <v>47</v>
      </c>
      <c r="B6" s="126" t="s">
        <v>48</v>
      </c>
      <c r="C6" s="78" t="s">
        <v>49</v>
      </c>
      <c r="D6" s="80" t="s">
        <v>7</v>
      </c>
      <c r="E6" s="127"/>
      <c r="F6" s="128" t="s">
        <v>59</v>
      </c>
      <c r="G6" s="81" t="s">
        <v>8</v>
      </c>
    </row>
    <row r="7" spans="1:7" ht="15" customHeight="1" x14ac:dyDescent="0.25">
      <c r="F7" s="203"/>
    </row>
    <row r="8" spans="1:7" ht="300" x14ac:dyDescent="0.25">
      <c r="A8" s="228" t="s">
        <v>9</v>
      </c>
      <c r="B8" s="229" t="s">
        <v>121</v>
      </c>
      <c r="C8" s="230"/>
      <c r="D8" s="233"/>
      <c r="E8" s="230"/>
      <c r="F8" s="231"/>
      <c r="G8" s="231"/>
    </row>
    <row r="9" spans="1:7" x14ac:dyDescent="0.25">
      <c r="A9" s="228"/>
      <c r="B9" s="229"/>
      <c r="C9" s="230" t="s">
        <v>120</v>
      </c>
      <c r="D9" s="233">
        <v>1</v>
      </c>
      <c r="E9" s="230" t="s">
        <v>17</v>
      </c>
      <c r="F9" s="231"/>
      <c r="G9" s="231">
        <f>D9*F9</f>
        <v>0</v>
      </c>
    </row>
    <row r="10" spans="1:7" x14ac:dyDescent="0.25">
      <c r="A10" s="228"/>
      <c r="B10" s="229"/>
      <c r="C10" s="230"/>
      <c r="D10" s="233"/>
      <c r="E10" s="230"/>
      <c r="F10" s="231"/>
      <c r="G10" s="231"/>
    </row>
    <row r="11" spans="1:7" ht="162.4" customHeight="1" x14ac:dyDescent="0.25">
      <c r="A11" s="228" t="s">
        <v>10</v>
      </c>
      <c r="B11" s="229" t="s">
        <v>193</v>
      </c>
      <c r="C11" s="230"/>
      <c r="D11" s="233"/>
      <c r="E11" s="230"/>
      <c r="F11" s="231"/>
      <c r="G11" s="231"/>
    </row>
    <row r="12" spans="1:7" x14ac:dyDescent="0.25">
      <c r="A12" s="228"/>
      <c r="B12" s="229"/>
      <c r="C12" s="230" t="s">
        <v>120</v>
      </c>
      <c r="D12" s="233">
        <v>1</v>
      </c>
      <c r="E12" s="230" t="s">
        <v>17</v>
      </c>
      <c r="F12" s="231"/>
      <c r="G12" s="231">
        <f>D12*F12</f>
        <v>0</v>
      </c>
    </row>
    <row r="13" spans="1:7" x14ac:dyDescent="0.25">
      <c r="A13" s="228"/>
      <c r="B13" s="229"/>
      <c r="C13" s="230"/>
      <c r="D13" s="233"/>
      <c r="E13" s="230"/>
      <c r="F13" s="231"/>
      <c r="G13" s="231"/>
    </row>
    <row r="14" spans="1:7" ht="75" x14ac:dyDescent="0.25">
      <c r="A14" s="228" t="s">
        <v>11</v>
      </c>
      <c r="B14" s="264" t="s">
        <v>122</v>
      </c>
      <c r="C14" s="230"/>
      <c r="D14" s="233"/>
      <c r="E14" s="230"/>
      <c r="F14" s="231"/>
      <c r="G14" s="231"/>
    </row>
    <row r="15" spans="1:7" x14ac:dyDescent="0.25">
      <c r="A15" s="228"/>
      <c r="B15" s="229"/>
      <c r="C15" s="230" t="s">
        <v>120</v>
      </c>
      <c r="D15" s="233">
        <v>1</v>
      </c>
      <c r="E15" s="230" t="s">
        <v>17</v>
      </c>
      <c r="F15" s="279"/>
      <c r="G15" s="231">
        <f>D15*F15</f>
        <v>0</v>
      </c>
    </row>
    <row r="16" spans="1:7" x14ac:dyDescent="0.25">
      <c r="A16" s="228"/>
      <c r="B16" s="229"/>
      <c r="C16" s="230"/>
      <c r="D16" s="233"/>
      <c r="E16" s="230"/>
      <c r="F16" s="231"/>
      <c r="G16" s="231"/>
    </row>
    <row r="17" spans="1:7" ht="75" x14ac:dyDescent="0.25">
      <c r="A17" s="228" t="s">
        <v>12</v>
      </c>
      <c r="B17" s="229" t="s">
        <v>201</v>
      </c>
      <c r="C17" s="230"/>
      <c r="D17" s="233"/>
      <c r="E17" s="230"/>
      <c r="F17" s="231"/>
      <c r="G17" s="231"/>
    </row>
    <row r="18" spans="1:7" x14ac:dyDescent="0.25">
      <c r="A18" s="228"/>
      <c r="B18" s="229"/>
      <c r="C18" s="230" t="s">
        <v>120</v>
      </c>
      <c r="D18" s="233">
        <v>1</v>
      </c>
      <c r="E18" s="230" t="s">
        <v>17</v>
      </c>
      <c r="F18" s="279"/>
      <c r="G18" s="231">
        <f>D18*F18</f>
        <v>0</v>
      </c>
    </row>
    <row r="19" spans="1:7" x14ac:dyDescent="0.25">
      <c r="A19" s="228"/>
      <c r="B19" s="229"/>
      <c r="C19" s="230"/>
      <c r="D19" s="233"/>
      <c r="E19" s="230"/>
      <c r="F19" s="271"/>
      <c r="G19" s="231"/>
    </row>
    <row r="20" spans="1:7" ht="76.150000000000006" customHeight="1" x14ac:dyDescent="0.25">
      <c r="A20" s="228" t="s">
        <v>13</v>
      </c>
      <c r="B20" s="234" t="s">
        <v>167</v>
      </c>
      <c r="C20" s="230"/>
      <c r="D20" s="233"/>
      <c r="E20" s="230"/>
      <c r="F20" s="271"/>
      <c r="G20" s="231"/>
    </row>
    <row r="21" spans="1:7" x14ac:dyDescent="0.25">
      <c r="A21" s="228"/>
      <c r="B21" s="236" t="s">
        <v>130</v>
      </c>
      <c r="C21" s="230" t="s">
        <v>19</v>
      </c>
      <c r="D21" s="233">
        <v>2</v>
      </c>
      <c r="E21" s="230" t="s">
        <v>17</v>
      </c>
      <c r="F21" s="279"/>
      <c r="G21" s="231">
        <f>D21*F21</f>
        <v>0</v>
      </c>
    </row>
    <row r="22" spans="1:7" x14ac:dyDescent="0.25">
      <c r="A22" s="228"/>
      <c r="B22" s="236" t="s">
        <v>123</v>
      </c>
      <c r="C22" s="230" t="s">
        <v>19</v>
      </c>
      <c r="D22" s="233">
        <v>1</v>
      </c>
      <c r="E22" s="230" t="s">
        <v>17</v>
      </c>
      <c r="F22" s="279"/>
      <c r="G22" s="231">
        <f t="shared" ref="G22:G28" si="0">D22*F22</f>
        <v>0</v>
      </c>
    </row>
    <row r="23" spans="1:7" x14ac:dyDescent="0.25">
      <c r="A23" s="228"/>
      <c r="B23" s="236" t="s">
        <v>124</v>
      </c>
      <c r="C23" s="230" t="s">
        <v>19</v>
      </c>
      <c r="D23" s="233">
        <v>1</v>
      </c>
      <c r="E23" s="230" t="s">
        <v>17</v>
      </c>
      <c r="F23" s="279"/>
      <c r="G23" s="231">
        <f t="shared" si="0"/>
        <v>0</v>
      </c>
    </row>
    <row r="24" spans="1:7" ht="63" customHeight="1" x14ac:dyDescent="0.25">
      <c r="A24" s="228"/>
      <c r="B24" s="236" t="s">
        <v>128</v>
      </c>
      <c r="C24" s="230" t="s">
        <v>19</v>
      </c>
      <c r="D24" s="233">
        <v>1</v>
      </c>
      <c r="E24" s="230" t="s">
        <v>17</v>
      </c>
      <c r="F24" s="279"/>
      <c r="G24" s="231">
        <f t="shared" si="0"/>
        <v>0</v>
      </c>
    </row>
    <row r="25" spans="1:7" ht="68.25" customHeight="1" x14ac:dyDescent="0.25">
      <c r="A25" s="228"/>
      <c r="B25" s="236" t="s">
        <v>127</v>
      </c>
      <c r="C25" s="230" t="s">
        <v>19</v>
      </c>
      <c r="D25" s="233">
        <v>1</v>
      </c>
      <c r="E25" s="230" t="s">
        <v>17</v>
      </c>
      <c r="F25" s="279"/>
      <c r="G25" s="231">
        <f>D25*F25</f>
        <v>0</v>
      </c>
    </row>
    <row r="26" spans="1:7" ht="30" x14ac:dyDescent="0.25">
      <c r="A26" s="228"/>
      <c r="B26" s="236" t="s">
        <v>129</v>
      </c>
      <c r="C26" s="230" t="s">
        <v>19</v>
      </c>
      <c r="D26" s="233">
        <v>1</v>
      </c>
      <c r="E26" s="230" t="s">
        <v>17</v>
      </c>
      <c r="F26" s="279"/>
      <c r="G26" s="231">
        <f t="shared" si="0"/>
        <v>0</v>
      </c>
    </row>
    <row r="27" spans="1:7" x14ac:dyDescent="0.25">
      <c r="A27" s="228"/>
      <c r="B27" s="229"/>
      <c r="C27" s="230"/>
      <c r="D27" s="233"/>
      <c r="E27" s="230"/>
      <c r="F27" s="231"/>
      <c r="G27" s="231">
        <f t="shared" si="0"/>
        <v>0</v>
      </c>
    </row>
    <row r="28" spans="1:7" ht="135" x14ac:dyDescent="0.25">
      <c r="A28" s="228" t="s">
        <v>14</v>
      </c>
      <c r="B28" s="229" t="s">
        <v>126</v>
      </c>
      <c r="C28" s="230"/>
      <c r="D28" s="233"/>
      <c r="E28" s="230"/>
      <c r="F28" s="231"/>
      <c r="G28" s="231">
        <f t="shared" si="0"/>
        <v>0</v>
      </c>
    </row>
    <row r="29" spans="1:7" x14ac:dyDescent="0.25">
      <c r="A29" s="228"/>
      <c r="B29" s="229"/>
      <c r="C29" s="230" t="s">
        <v>19</v>
      </c>
      <c r="D29" s="233">
        <v>1</v>
      </c>
      <c r="E29" s="230" t="s">
        <v>17</v>
      </c>
      <c r="F29" s="231"/>
      <c r="G29" s="231">
        <f>D29*F29</f>
        <v>0</v>
      </c>
    </row>
    <row r="30" spans="1:7" x14ac:dyDescent="0.25">
      <c r="A30" s="228"/>
      <c r="B30" s="229"/>
      <c r="C30" s="230"/>
      <c r="D30" s="233"/>
      <c r="E30" s="230"/>
      <c r="F30" s="231"/>
      <c r="G30" s="231"/>
    </row>
    <row r="31" spans="1:7" ht="90" x14ac:dyDescent="0.25">
      <c r="A31" s="228" t="s">
        <v>15</v>
      </c>
      <c r="B31" s="229" t="s">
        <v>176</v>
      </c>
      <c r="C31" s="230"/>
      <c r="D31" s="233"/>
      <c r="E31" s="230"/>
      <c r="F31" s="231"/>
      <c r="G31" s="231"/>
    </row>
    <row r="32" spans="1:7" x14ac:dyDescent="0.25">
      <c r="A32" s="228"/>
      <c r="B32" s="229"/>
      <c r="C32" s="230" t="s">
        <v>120</v>
      </c>
      <c r="D32" s="233">
        <v>1</v>
      </c>
      <c r="E32" s="230" t="s">
        <v>17</v>
      </c>
      <c r="F32" s="231"/>
      <c r="G32" s="231">
        <f>D32*F32</f>
        <v>0</v>
      </c>
    </row>
    <row r="33" spans="1:7" x14ac:dyDescent="0.25">
      <c r="A33" s="228"/>
      <c r="B33" s="229"/>
      <c r="C33" s="230"/>
      <c r="D33" s="233"/>
      <c r="E33" s="230"/>
      <c r="F33" s="231"/>
      <c r="G33" s="231"/>
    </row>
    <row r="34" spans="1:7" ht="321.60000000000002" customHeight="1" x14ac:dyDescent="0.25">
      <c r="A34" s="228" t="s">
        <v>2</v>
      </c>
      <c r="B34" s="229" t="s">
        <v>184</v>
      </c>
      <c r="C34" s="230"/>
      <c r="D34" s="233"/>
      <c r="E34" s="230"/>
      <c r="F34" s="231"/>
      <c r="G34" s="231"/>
    </row>
    <row r="35" spans="1:7" ht="150" x14ac:dyDescent="0.25">
      <c r="A35" s="228"/>
      <c r="B35" s="229" t="s">
        <v>180</v>
      </c>
      <c r="C35" s="230"/>
      <c r="D35" s="233"/>
      <c r="E35" s="230"/>
      <c r="F35" s="231"/>
      <c r="G35" s="231"/>
    </row>
    <row r="36" spans="1:7" x14ac:dyDescent="0.25">
      <c r="A36" s="228"/>
      <c r="B36" s="229"/>
      <c r="C36" s="230" t="s">
        <v>19</v>
      </c>
      <c r="D36" s="233">
        <v>1</v>
      </c>
      <c r="E36" s="230" t="s">
        <v>17</v>
      </c>
      <c r="F36" s="231"/>
      <c r="G36" s="231">
        <f>D36*F36</f>
        <v>0</v>
      </c>
    </row>
    <row r="37" spans="1:7" ht="15.75" thickBot="1" x14ac:dyDescent="0.3">
      <c r="A37" s="228"/>
      <c r="B37" s="229"/>
      <c r="C37" s="230"/>
      <c r="D37" s="233"/>
      <c r="E37" s="230"/>
      <c r="F37" s="231"/>
      <c r="G37" s="231"/>
    </row>
    <row r="38" spans="1:7" ht="16.5" thickBot="1" x14ac:dyDescent="0.3">
      <c r="A38" s="172" t="s">
        <v>117</v>
      </c>
      <c r="B38" s="173" t="s">
        <v>91</v>
      </c>
      <c r="C38" s="130"/>
      <c r="D38" s="175"/>
      <c r="E38" s="176"/>
      <c r="F38" s="177"/>
      <c r="G38" s="170">
        <f>SUM(G8:G37)</f>
        <v>0</v>
      </c>
    </row>
  </sheetData>
  <pageMargins left="0.7" right="0.7" top="0.75" bottom="0.75" header="0.3" footer="0.3"/>
  <pageSetup scale="70" firstPageNumber="32" orientation="portrait" r:id="rId1"/>
  <headerFooter>
    <oddFooter>&amp;R&amp;9&amp;P</oddFooter>
  </headerFooter>
  <rowBreaks count="2" manualBreakCount="2">
    <brk id="19" max="16383" man="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6</vt:i4>
      </vt:variant>
    </vt:vector>
  </HeadingPairs>
  <TitlesOfParts>
    <vt:vector size="17" baseType="lpstr">
      <vt:lpstr>NASLOVNA</vt:lpstr>
      <vt:lpstr>PREDOPISI</vt:lpstr>
      <vt:lpstr>A-0 PRIPREMA I  RUSENJE</vt:lpstr>
      <vt:lpstr>A-I ZIDARSKI RADOVI </vt:lpstr>
      <vt:lpstr>B-I MONTAŽERSKI RAD</vt:lpstr>
      <vt:lpstr>B-II SOBOSLIKARSKI RAD</vt:lpstr>
      <vt:lpstr>B-III  PODOPOLAGAČKI RADOVI</vt:lpstr>
      <vt:lpstr>B-IV STOLARSKI RADOVI</vt:lpstr>
      <vt:lpstr>B-V OPREMA</vt:lpstr>
      <vt:lpstr>B-VI OSTALO</vt:lpstr>
      <vt:lpstr>REKAPITULACIJA</vt:lpstr>
      <vt:lpstr>'A-I ZIDARSKI RADOVI '!Podrucje_ispisa</vt:lpstr>
      <vt:lpstr>'B-I MONTAŽERSKI RAD'!Podrucje_ispisa</vt:lpstr>
      <vt:lpstr>'B-II SOBOSLIKARSKI RAD'!Podrucje_ispisa</vt:lpstr>
      <vt:lpstr>'B-III  PODOPOLAGAČKI RADOVI'!Podrucje_ispisa</vt:lpstr>
      <vt:lpstr>NASLOVNA!Podrucje_ispisa</vt:lpstr>
      <vt:lpstr>REKAPITULACIJA!Podrucje_ispisa</vt:lpstr>
    </vt:vector>
  </TitlesOfParts>
  <Company>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Indira Justinić</cp:lastModifiedBy>
  <cp:lastPrinted>2025-10-08T11:43:13Z</cp:lastPrinted>
  <dcterms:created xsi:type="dcterms:W3CDTF">2011-06-20T17:37:53Z</dcterms:created>
  <dcterms:modified xsi:type="dcterms:W3CDTF">2025-10-13T13:06:46Z</dcterms:modified>
</cp:coreProperties>
</file>