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24226"/>
  <xr:revisionPtr revIDLastSave="0" documentId="8_{628E325A-269C-47C0-9569-936B4D7CE901}" xr6:coauthVersionLast="47" xr6:coauthVersionMax="47" xr10:uidLastSave="{00000000-0000-0000-0000-000000000000}"/>
  <bookViews>
    <workbookView xWindow="-120" yWindow="-120" windowWidth="29040" windowHeight="15720" tabRatio="909" xr2:uid="{00000000-000D-0000-FFFF-FFFF00000000}"/>
  </bookViews>
  <sheets>
    <sheet name="NASLOVNA" sheetId="51" r:id="rId1"/>
    <sheet name="A.I ZEMLJANI RADOVI" sheetId="45" r:id="rId2"/>
    <sheet name="A.II BETONSKI RADOVI" sheetId="78" r:id="rId3"/>
    <sheet name="A.III. OSTALO" sheetId="66" r:id="rId4"/>
    <sheet name="A.IV.OBORINSKA ODVODNJA" sheetId="120" r:id="rId5"/>
    <sheet name="REKAPITULACIJA" sheetId="27" r:id="rId6"/>
  </sheets>
  <externalReferences>
    <externalReference r:id="rId7"/>
    <externalReference r:id="rId8"/>
    <externalReference r:id="rId9"/>
  </externalReferences>
  <definedNames>
    <definedName name="A35xF71" localSheetId="4">#REF!</definedName>
    <definedName name="A35xF71">#REF!</definedName>
    <definedName name="DAT_SIT">'[1]O.pod.'!$C$17</definedName>
    <definedName name="DATOTEKA">'[1]O.pod.'!$C$22</definedName>
    <definedName name="g" localSheetId="4">#REF!</definedName>
    <definedName name="g">#REF!</definedName>
    <definedName name="gdje">#REF!</definedName>
    <definedName name="Kolnik_16.3.">'[2]16. Prometnice'!$G$277</definedName>
    <definedName name="Odvod_16.4.">'[2]16. Prometnice'!$G$329</definedName>
    <definedName name="OLE_LINK1" localSheetId="4">'A.IV.OBORINSKA ODVODNJA'!#REF!</definedName>
    <definedName name="_xlnm.Print_Area" localSheetId="1">'A.I ZEMLJANI RADOVI'!$A$1:$F$41</definedName>
    <definedName name="_xlnm.Print_Area" localSheetId="2">'A.II BETONSKI RADOVI'!$A$2:$F$29</definedName>
    <definedName name="_xlnm.Print_Area" localSheetId="3">'A.III. OSTALO'!$A$1:$F$14</definedName>
    <definedName name="_xlnm.Print_Area" localSheetId="4">'A.IV.OBORINSKA ODVODNJA'!$A$1:$G$80</definedName>
    <definedName name="_xlnm.Print_Area" localSheetId="0">NASLOVNA!$A$1:$D$34</definedName>
    <definedName name="_xlnm.Print_Area" localSheetId="5">REKAPITULACIJA!$A$1:$E$18</definedName>
    <definedName name="_xlnm.Print_Titles" localSheetId="4">'A.IV.OBORINSKA ODVODNJA'!$3:$3</definedName>
    <definedName name="Pripr_16.1.">'[2]16. Prometnice'!$G$66</definedName>
    <definedName name="Sign_16.5.">'[2]16. Prometnice'!$G$408</definedName>
    <definedName name="up">'[3]Građevinski i obrtnički radovi'!A1048576</definedName>
    <definedName name="Zem_16.2.">'[2]16. Prometnice'!$G$130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5" i="78" l="1"/>
  <c r="F31" i="45"/>
  <c r="G72" i="120"/>
  <c r="G75" i="120"/>
  <c r="G78" i="120"/>
  <c r="G69" i="120"/>
  <c r="G80" i="120" l="1"/>
  <c r="F22" i="78" l="1"/>
  <c r="F7" i="66"/>
  <c r="F16" i="78"/>
  <c r="F37" i="45"/>
  <c r="F16" i="45"/>
  <c r="F19" i="78"/>
  <c r="F28" i="78" l="1"/>
  <c r="H80" i="120"/>
  <c r="H67" i="120"/>
  <c r="H66" i="120"/>
  <c r="H65" i="120"/>
  <c r="H64" i="120"/>
  <c r="H63" i="120"/>
  <c r="D8" i="27" l="1"/>
  <c r="F10" i="66" l="1"/>
  <c r="F13" i="66" s="1"/>
  <c r="F22" i="45"/>
  <c r="F34" i="45"/>
  <c r="F28" i="45"/>
  <c r="F25" i="45"/>
  <c r="F19" i="45" l="1"/>
  <c r="F35" i="45"/>
  <c r="F40" i="45" l="1"/>
  <c r="D5" i="27" s="1"/>
  <c r="D7" i="27"/>
  <c r="D6" i="27"/>
  <c r="D10" i="27" l="1"/>
  <c r="D12" i="27" s="1"/>
  <c r="D11" i="27" l="1"/>
</calcChain>
</file>

<file path=xl/sharedStrings.xml><?xml version="1.0" encoding="utf-8"?>
<sst xmlns="http://schemas.openxmlformats.org/spreadsheetml/2006/main" count="204" uniqueCount="147">
  <si>
    <t>REKAPITULACIJA</t>
  </si>
  <si>
    <t>A</t>
  </si>
  <si>
    <t>A.I.</t>
  </si>
  <si>
    <t>A.II.</t>
  </si>
  <si>
    <t>A.III.</t>
  </si>
  <si>
    <t>jed. cijena</t>
  </si>
  <si>
    <t>m²</t>
  </si>
  <si>
    <t>količina</t>
  </si>
  <si>
    <t>ukupno</t>
  </si>
  <si>
    <t>1.</t>
  </si>
  <si>
    <t>2.</t>
  </si>
  <si>
    <t>3.</t>
  </si>
  <si>
    <t>4.</t>
  </si>
  <si>
    <t>5.</t>
  </si>
  <si>
    <t>6.</t>
  </si>
  <si>
    <t>7.</t>
  </si>
  <si>
    <t>kom</t>
  </si>
  <si>
    <t>r.br.</t>
  </si>
  <si>
    <t>opis troškovničke stavke</t>
  </si>
  <si>
    <t>jedinica</t>
  </si>
  <si>
    <t>jed.cijena</t>
  </si>
  <si>
    <t>Građevina:</t>
  </si>
  <si>
    <t>Investitor:</t>
  </si>
  <si>
    <t>Izrađivač:</t>
  </si>
  <si>
    <t xml:space="preserve">aka TiM d.o.o. </t>
  </si>
  <si>
    <t>Glavni projektant:</t>
  </si>
  <si>
    <t>ZEMLJANI RADOVI</t>
  </si>
  <si>
    <r>
      <t>m</t>
    </r>
    <r>
      <rPr>
        <vertAlign val="superscript"/>
        <sz val="11"/>
        <rFont val="Calibri"/>
        <family val="2"/>
        <charset val="238"/>
      </rPr>
      <t>3</t>
    </r>
  </si>
  <si>
    <t>Količine iskopa za obračun utvrđuju se mjerenjem stvarno izvedenog iskopa tla u sraslom stanju u okviru projekta ili prema izmjenama koje odobrava nadzorni inženjer.</t>
  </si>
  <si>
    <t>PDV 25%</t>
  </si>
  <si>
    <t>SVEUKUPNO S PDV-om</t>
  </si>
  <si>
    <t>Projektant arhitekture:</t>
  </si>
  <si>
    <t>Napomena:</t>
  </si>
  <si>
    <t>A.IV.</t>
  </si>
  <si>
    <t>kpl</t>
  </si>
  <si>
    <t>Općina Punat, OIB: 59398328383
Novi put 2, Punat</t>
  </si>
  <si>
    <t>Opći i tehnički uvjeti ugovaranja i izvedbe</t>
  </si>
  <si>
    <t>Svi radovi i dobava materijala imaju se izvesti prema općim uvjetima, tehničkom opisu i opisu radova i materijala u troškovniku, nacrtima, uputama projektanata, te postojećim propisima i pravilima za izvođenje uređaja instalacija vodovoda i kanalizacije.</t>
  </si>
  <si>
    <t>Jedinične cijene pojedinih stavki troškovnika moraju sadržavati svu odštetu i pripomoć za obavljeni rad, osnovni i pomoćni materijal, tj. dobavu i ugradnju, uključivo horizontalni i vertikalni prijenos u zgradi, te pomoćne skele i zaštitu, tako da se na pogođenu stavku troškovnika ne može tražiti nikakva dodatna odšteta osim pogođene cijene.</t>
  </si>
  <si>
    <t>U jediničnim cijenama moraju biti sadržani svi sporedni radovi, koji se posebno ne zaračunavaju.</t>
  </si>
  <si>
    <t>a)   izmjere ugrađenog materijala potrebno za konačni obračun (građevinska knjiga, obračunski nacrti, geodetske skice, potrebne sheme i sl.)</t>
  </si>
  <si>
    <t>b)    sav potreban alat i zaštitne naprave, pod kojima se podrazumijeva postavljanje skele, zaštitne ograde i sl.</t>
  </si>
  <si>
    <t>c)   troškovi, ispitivanja materijala, ali samo u slučaju ako je ovim ispitivanjem dokazano da izvođač nije upotrijebio odgovarajući-odobreni materijal</t>
  </si>
  <si>
    <t>f) popravak šteta počinjenih nepažnjom na vlastitim i tuđim radovima</t>
  </si>
  <si>
    <t xml:space="preserve">Ugrađeni materijal mora odgovarati kako prema veličini, tako po kvaliteti, postojećim propisima i standardima, a ukoliko nije standardima obuhvaćen, tada prema trgovačkim uzancama.
</t>
  </si>
  <si>
    <t>Izvođač radova mora prije početka radova pregledati projekt i postojeće stanje na terenu, i ukoliko ima bilo kakvih primjedbi na projekt ili izbor materijala upozoriti investitora, jer naknadni prigovori ili izgovori neće se uzimati u obzir. Radovi se moraju u potpunosti izvesti prema projektu na kojeg je ishođena građevinska dozvola. Nad izvođenjem radova investitor je dužan osigurati redoviti i stručni nadzor, te tumačenja projektanta u vezi realizacije projekta.</t>
  </si>
  <si>
    <t>Ukoliko  izvođač  ne  ugradi  materijal  propisane  vrste  i  dimenzija,  tada  izvođač  mora  na  poziv nadzornog inžrenjera ukloniti sve nedostatke i zamijeniti ih sa propisanim.</t>
  </si>
  <si>
    <t>Različite  vrste  materijala  koje  se  uslijed  elektrolitskih  pojava  međusobno  zavaruju  ne  smiju se direktno dodirivati, već se za spoj moraju upotrijebiti međukomadi sa neutralnim djelovanjem.</t>
  </si>
  <si>
    <t>Sva učvršćenja i međusobna spajanja imaju biti solidno i točno izvedena.</t>
  </si>
  <si>
    <t xml:space="preserve">Zatvaranju rovova usjeka i izrada izolacije pristupiti nakon uspješno provedene tlačne probe. </t>
  </si>
  <si>
    <t>Svako izljevno mjesto mora imati svoj zaporni ventil radi mogućnosti isključenja izljeva prilikom reparatura ili popravka.</t>
  </si>
  <si>
    <t xml:space="preserve">Prije montaže cjevnog mateijala i sanitarnih predmeta, izvođač treba dati na uvid investitoru sve predmete (uzorke) i armature, i tek nakon dobivene pismene suglasnosti iste ugraditi.
</t>
  </si>
  <si>
    <t>Za sve ostalo držati se propisa i normi o izvođenju radova na instalacijama vodovoda i kanalizacije.</t>
  </si>
  <si>
    <t xml:space="preserve">Prije izvođenja vodomjernog  okna, mikrolokaciju i dimenzije okna  u konačnoj  varijanti odrediti-utvrditi sa službenim predstavnikom javnog vodovoda na licu mjesta (na gradilištu), upisom u građ. dnevnik. Uz sve stavke iskopa i polaganja cjevovoda obavazna geodetska kontrola, kao i geodetska kontrola mjesta priključenja na javnu infrastrukturu. Geodetsku izmjeru-kontrolu obavljati prije izvedbe temeljne kanalizacije, a eventualne korekcije provesti s nadzorom upisom u građ. dnevnik.
</t>
  </si>
  <si>
    <t xml:space="preserve">Križanja cijevi vođene kroz slojeve podova, potrebno je izvoditi odgovarajućim zaobilaznicama. Posebno je važno, da su sve instalacije vođene po šlicevima, vert. šahtovima i podovima (iznad a.b. konstrukcije) katova, dobro pričvršćene i zaštićene od oštećenja za vrijeme građevinskih radova. </t>
  </si>
  <si>
    <t>Cijevi i izolacija ne smiju biti izgažene ili oštećene prilikom izvedbe slojava podova. Isto vrijedi za sve  ostalo,  izvođač  radova  dužan  je  pridržavati  se  uvjeta  iz  projekta  na  kojeg  je  ishođena sve  ostalo  izvođač  radova  dužan  je  pridržavati  se  uvjeta  iz  projekta  na  kojeg  je  ishođena.</t>
  </si>
  <si>
    <t>Instalacije vodoopskrbe i odvodnje mogu izvoditi samo ovlaštene osobe i tvrtke, uz obavezan stručni nadzor. U protivnom svu nastalu štetu snosi onaj tko je angažirao nestručnog izvođača.</t>
  </si>
  <si>
    <t>Sva fotodokumentacija mora biti izrađena tako, da je moguće pratiti kvalitetu izvedenih radova, te za eventualne buduće rekonstrukcije, adaptacije i sl.</t>
  </si>
  <si>
    <t>U svim jediničnim cijenama troškovnika, bez obzira da li je to u istima izričito navedeno, uključeno je slijedeće:</t>
  </si>
  <si>
    <t>Oprema:</t>
  </si>
  <si>
    <t>Nabava, carina, osiguranje, prijevoz i svi ostali troškovi uključivo primopredaja opreme na gradilištu.</t>
  </si>
  <si>
    <t>Montaža:</t>
  </si>
  <si>
    <t>Demontaža postojeće opreme, razvrstavanje i zbrinjavanje pojedinih vrsta otpada sukladno Zakonu o održivom gospodarenju otpadom  i pripadajućim podzakonskim aktima, uključivo prijevoz na odgovarajuću lokaciju za tretman otpada ili na odgovarajuću deponiju.</t>
  </si>
  <si>
    <t>Sve vrste radova na izradi i montaži zaštitnih mjera i privremenih rješenja.</t>
  </si>
  <si>
    <t>Sve vrste radova na prilagodbi postojeće opreme, koja se zadržava.</t>
  </si>
  <si>
    <t>Sve vrste radova na montaži nove opreme</t>
  </si>
  <si>
    <t>Sve potrebne manipulacije opremom i materijalom (horizontalni i vertikalni transport)</t>
  </si>
  <si>
    <t>Praćenje pogona i otklanjanje eventualnih nedostataka u jamstvenom roku.</t>
  </si>
  <si>
    <t>Ispitivanja:</t>
  </si>
  <si>
    <t>Ispitivanja, mjerenja i programiranja; parcijalno za svaku etapu radova i kompletno (sveobuhvatno), po završetku svih radova.</t>
  </si>
  <si>
    <t>Funkcionalna ispitivanja, podešenja i puštanje u probni rad,</t>
  </si>
  <si>
    <t>Dodatni troškovi radne snage (dnevnice, prekovremeni i noćni rad) zbog izvođenja dijela radova u doba smanjene ili nikakve proizvodne aktivnosti</t>
  </si>
  <si>
    <t>Svi prateći zidarski radovi i materijal (probijanje zidova, zazidavanje cijevi, nosača i dr.).</t>
  </si>
  <si>
    <t>Svi prateći bravarski radovi (dorade i prilagodbe čeličnih nosivih konstrukcija i dr.).</t>
  </si>
  <si>
    <t>Sve cijevne obujmice, nosači i sitni instalacijski materijal</t>
  </si>
  <si>
    <t xml:space="preserve">Radovi će se izvoditi po programu odobrenom od investitora, na način da ničim ne ometaju normalan rad odnosno proizvodne aktivnosti.
</t>
  </si>
  <si>
    <t>Sve stavke  sadrže dobavu materijala, pomoćnog materijala kao  i ugradnju do funkcionalne gotovosti.</t>
  </si>
  <si>
    <t>TROŠKOVNIK</t>
  </si>
  <si>
    <t>€</t>
  </si>
  <si>
    <t>Jelačićev trg 7, 51000 Rijeka</t>
  </si>
  <si>
    <t>Jana Mikuličić, mag.ing.arh.</t>
  </si>
  <si>
    <r>
      <t xml:space="preserve">Napomena:
</t>
    </r>
    <r>
      <rPr>
        <sz val="11"/>
        <rFont val="Calibri"/>
        <family val="2"/>
        <charset val="238"/>
      </rPr>
      <t>Izvođač je dužan detaljno se upoznati s općim uvjetima za predmetne radove te nema pravo na naknadne zahtjeve zbog nepoznavanja projektne dokumentacije i stanja na terenu.</t>
    </r>
  </si>
  <si>
    <r>
      <rPr>
        <b/>
        <sz val="11"/>
        <rFont val="Calibri"/>
        <family val="2"/>
        <charset val="238"/>
      </rPr>
      <t>Uključeni radovi i troškovi</t>
    </r>
    <r>
      <rPr>
        <sz val="11"/>
        <rFont val="Calibri"/>
        <family val="2"/>
        <charset val="238"/>
      </rPr>
      <t xml:space="preserve">
U jediničnu cijenu radova potrebno je uključiti:
iskop, utovar i transport materijala
odvoz na trajnu deponiju određenu od nadležne uprave
plaćanje svih pristojbi i naknada za deponiranje
čišćenje javno-prometnih površina od onečišćenja nastalih tijekom izvođenja radova
održavanje pristupnih puteva i gradilišta
sva pomoćna sredstva za zaštitu gradilišta
eventualnu izradu upojnih bunara i šljunčanih drenova
korištenje muljnih pumpi u slučaju potrebe</t>
    </r>
  </si>
  <si>
    <r>
      <t xml:space="preserve">Obračun količina
</t>
    </r>
    <r>
      <rPr>
        <sz val="11"/>
        <rFont val="Calibri"/>
        <family val="2"/>
        <charset val="238"/>
      </rPr>
      <t>Količine iskopa za obračun utvrđuju se mjerenjem stvarno izvedenog iskopa tla u sraslom stanju, u skladu s projektom ili izmjenama odobrenim od strane nadzornog inženjera.
Obračun se vrši po m³ iskopa u sraslom stanju, bez obzira na kategoriju tla.</t>
    </r>
  </si>
  <si>
    <r>
      <rPr>
        <b/>
        <sz val="11"/>
        <rFont val="Calibri"/>
        <family val="2"/>
        <charset val="238"/>
      </rPr>
      <t>Kategorizacija i materijal iz iskopa</t>
    </r>
    <r>
      <rPr>
        <sz val="11"/>
        <rFont val="Calibri"/>
        <family val="2"/>
        <charset val="238"/>
      </rPr>
      <t xml:space="preserve">
Iskop se obračunava prema ukupnoj količini izvedenog iskopa, bez razdvajanja po kategorijama tla.
Sav iskopani materijal smatra se neupotrebljivim, osim ako projektom ili nadzorom nije drugačije određeno.</t>
    </r>
  </si>
  <si>
    <r>
      <t xml:space="preserve">Utjecaj na susjedne objekte
</t>
    </r>
    <r>
      <rPr>
        <sz val="11"/>
        <rFont val="Calibri"/>
        <family val="2"/>
        <charset val="238"/>
        <scheme val="minor"/>
      </rPr>
      <t>Radovi se izvode uz postojeću građevinu te neposredno uz ogradni/potporni zid susjedne građevne čestice.
Izvođač je dužan radove izvoditi uz poseban oprez kako ne bi došlo do oštećenja susjednih objekata, konstrukcija i terena.
Sva eventualna oštećenja izvođač je dužan sanirati o vlastitom trošku.</t>
    </r>
  </si>
  <si>
    <r>
      <rPr>
        <b/>
        <sz val="11"/>
        <rFont val="Calibri"/>
        <family val="2"/>
        <charset val="238"/>
      </rPr>
      <t>Dobava i ugradnja netkanog geotekstila od poliesterskih (PES) vlakana, površinske mase 300 g/m²</t>
    </r>
    <r>
      <rPr>
        <sz val="11"/>
        <rFont val="Calibri"/>
        <family val="2"/>
        <charset val="238"/>
      </rPr>
      <t>, za potrebe stabilizacije, separacije i filtracije slojeva tla.
Geotekstil se ugrađuje u skladu s pravilima struke i uputama proizvođača, s potrebnim preklopima. Preklopi geotekstila uključeni su u jediničnu cijenu stavke i ne obračunavaju se posebno. U cijenu stavke uključen je sav potreban rad i materijal.
Obračun po m² stvarno prekrivene (neto) površine geotekstila.</t>
    </r>
  </si>
  <si>
    <t>GRAĐEVINSKO OBRTNIČKI RADOVI - PARTER</t>
  </si>
  <si>
    <t>Završno čišćenje, fino uredjenje svih površina, uklanjanje privremenih elemenata gradilista, pregled funkcionalnosti odvodnje i priprema za primopredaju investitoru.</t>
  </si>
  <si>
    <t>Glavni Projektant: Jana Mikuličić, mag.inž.arh.</t>
  </si>
  <si>
    <r>
      <t>m</t>
    </r>
    <r>
      <rPr>
        <sz val="11"/>
        <rFont val="Calibri"/>
        <family val="2"/>
      </rPr>
      <t>³</t>
    </r>
    <r>
      <rPr>
        <sz val="11"/>
        <rFont val="Calibri"/>
        <family val="2"/>
        <charset val="238"/>
      </rPr>
      <t xml:space="preserve"> </t>
    </r>
  </si>
  <si>
    <t xml:space="preserve">Ukoliko dođe do odstupanja iz nepredviđenih razloga, tada je potrebno najprije preraditi dijelove projekta na novonastalu situaciju  i tek po tome pristupiti podnošenju ponude i izvođenju radova. </t>
  </si>
  <si>
    <t xml:space="preserve">Izvođač radova prije izrade ponude treba dobro pregledati tehničku dokumentaciju, upoznati se sa postojećim stanjem , te eventualno zatražiti sva potrebna objašnjenja od projektanta i investitora. U tom smislu ponudbene stavke iz ovog troškovnika moraju sadržavati sve dobave materijala sa točno određenim tipovima i vrstom opreme, cijevi, izolacijom cijevi, potrebnim atestima i sl, kao i sve potrebne transporte, prijenos po gradilištu, te ugradnju do finalnog proizvoda, i to tako da su od ponuđača radova provjerene sve troškovničke količine i prema potrebi korigirane. Izvođač radova dužan je pridržavati  se svih  uvjeta iz ovog projekta,  kao i važećih građevinskih propisa  i normi na  izvođenju instalacija  vodovoda i kanalizacije. </t>
  </si>
  <si>
    <t xml:space="preserve">Samovljno  mijenjanje projekta, ugovorene opreme i materijala, nije dozvoljeno bez odobrenja investitora, a sve u okviru Zakonski Izvedbu priključaka  na javnu  infrastrukturu, izvođač  radova treba  nuditi i izvoditi u  dogovoru s nadležnom komunalnom organizacijom, sukladno kanačnoj suglasnosti na elaborat, a sve prema dogovoru s investitorom, s jasnom ponuđenom varijantom i cijenom, a eventualne promjene obavezno evidentirati upisom u građevinski dnevnik.
</t>
  </si>
  <si>
    <t>Prilikom izrade ponude, ponuditelj mora navesti sve tipove cijevi i opreme, koja je predmet njegove ponude, kako ne bi došlo do nesporazuma.</t>
  </si>
  <si>
    <t xml:space="preserve">Dokumenti prema Zakonu o gradnji  i  pripadajućim podzakonskim  aktima (tvornička  ispitivanja i atesti, izjave o sukladnosti i sl.).
</t>
  </si>
  <si>
    <t>Ostalo:</t>
  </si>
  <si>
    <t>Svi ostali neimenovani pomoćni radovi i materijal, koji su potrebni za cjelovito dovršenje radova pojedinih stavki, do pune gotovosti, sukladno izvedbenom projektu.</t>
  </si>
  <si>
    <t>a</t>
  </si>
  <si>
    <t>U slučaju izvođenja instalacija u zajedničkom rovu (vodovod, fekalna i oborinska odvodnja), obračun zemljanih radova, posteljice i zatrpavanja vrši se jedinstveno, bez dvostrukog obračuna po pojedinim stavkama.</t>
  </si>
  <si>
    <t>Uređenje trga ispred crkve Svih Svetih u Staroj Baški
k.č. 2264/1, k.o. Stara Baška</t>
  </si>
  <si>
    <r>
      <t xml:space="preserve">Datum:  </t>
    </r>
    <r>
      <rPr>
        <b/>
        <sz val="11"/>
        <rFont val="Calibri"/>
        <family val="2"/>
        <charset val="238"/>
      </rPr>
      <t>04.2026</t>
    </r>
    <r>
      <rPr>
        <sz val="11"/>
        <rFont val="Calibri"/>
        <family val="2"/>
        <charset val="238"/>
      </rPr>
      <t>.</t>
    </r>
  </si>
  <si>
    <t>OSTALO</t>
  </si>
  <si>
    <t xml:space="preserve">SVEUKUPNO </t>
  </si>
  <si>
    <t>Rijeka, 04.2026.</t>
  </si>
  <si>
    <r>
      <t>m</t>
    </r>
    <r>
      <rPr>
        <sz val="11"/>
        <color indexed="8"/>
        <rFont val="Calibri"/>
        <family val="2"/>
        <charset val="238"/>
      </rPr>
      <t>²</t>
    </r>
  </si>
  <si>
    <t>BETONSKI RADOVI</t>
  </si>
  <si>
    <t>271m2 1.faza trga + 35m2 arheo ostaci</t>
  </si>
  <si>
    <t>271m2 x 0,08 m</t>
  </si>
  <si>
    <t>A.I ZEMLJANI RADOVI</t>
  </si>
  <si>
    <t>A.I ZEMLJANI RADOVI UKUPNO:</t>
  </si>
  <si>
    <t>A.II BETONSKI RADOVI:</t>
  </si>
  <si>
    <t>Završna površina mora postići protukliznost min. R11 (prema DIN 51130). Završna površina mora ostati hrapava s nepoliranim agregatom. Ne zaglađivati kako se ne bi smanjila hrapavost.</t>
  </si>
  <si>
    <t>U jediničnu cijenu uključeni su sav rad, materijal, alati i potrebne korekcije za potpuno funkcionalnu i sigurnu izvedbu.</t>
  </si>
  <si>
    <r>
      <rPr>
        <b/>
        <sz val="11"/>
        <rFont val="Calibri"/>
        <family val="2"/>
      </rPr>
      <t>Utovar, transport i zbrinjavanje viška iskopanog materijala sa lokacije</t>
    </r>
    <r>
      <rPr>
        <sz val="11"/>
        <rFont val="Calibri"/>
        <family val="2"/>
        <charset val="238"/>
      </rPr>
      <t xml:space="preserve"> na ovlastenom deponiju, s obracunom po stvarno odvezenom volumenu. U cijenu stavke uključen je sav potreban rad i materijal. Obračun po m³ materjala u sraslom stanju.
</t>
    </r>
  </si>
  <si>
    <r>
      <t xml:space="preserve">Nasipavanje otvorenih sondi za potrebe arheološkog istraživanja. </t>
    </r>
    <r>
      <rPr>
        <sz val="11"/>
        <rFont val="Calibri"/>
        <family val="2"/>
        <charset val="238"/>
      </rPr>
      <t xml:space="preserve">Zatrpati otvorene sonde sa zemljanim materijalom koji se nalazi na lokaciji. Zatrpati nakon polaganja geotekstila (posebna stavka). Zatrpati u razini okolnog iskopa na cca -20 cm od gotovog poda. Zatrpati SONDE 1A, 1B i SONDU 3 te GROB 3. </t>
    </r>
    <r>
      <rPr>
        <b/>
        <sz val="11"/>
        <rFont val="Calibri"/>
        <family val="2"/>
        <charset val="238"/>
      </rPr>
      <t>Ne zatrpavati</t>
    </r>
    <r>
      <rPr>
        <sz val="11"/>
        <rFont val="Calibri"/>
        <family val="2"/>
        <charset val="238"/>
      </rPr>
      <t xml:space="preserve"> </t>
    </r>
    <r>
      <rPr>
        <b/>
        <sz val="11"/>
        <rFont val="Calibri"/>
        <family val="2"/>
        <charset val="238"/>
      </rPr>
      <t xml:space="preserve">pronađenu kosturnicu, zidove stare crkve i apsidu crkve </t>
    </r>
    <r>
      <rPr>
        <sz val="11"/>
        <rFont val="Calibri"/>
        <family val="2"/>
        <charset val="238"/>
      </rPr>
      <t>(sve prema rješenju o arheološkom istraživanju). U cijenu stavke uključen je sav potreban rad i materijal. Obračun m³ volumena nasipa u sraslom stanju.</t>
    </r>
  </si>
  <si>
    <r>
      <t>Planiranje i nabijanje prirodne podloge (planum).</t>
    </r>
    <r>
      <rPr>
        <sz val="11"/>
        <rFont val="Calibri"/>
        <family val="2"/>
        <charset val="238"/>
      </rPr>
      <t xml:space="preserve"> Obuhvaća: grubo i fino planiranje iskopanog tla, eventualnu korekciju nivelete, vlaženje po potrebi, strojno nabijanje u slojevima od 30 cm (ručnim nabijačem, valjkom), priprema podloge za ugradnju geotekstila. U jediničnu cijenu uključeni su sav rad, materijal, razastiranje, zbijanje i svi potrebni radovi do postizanja projektiranih kota. Podloga mora biti stabilna i bez mekanih zona. Ispitivanje zbijenosti uključeno u cijenu. U cijenu stavke uključen je sav potreban rad i materijal.
Obračun m² izvedene i pripremeljene podloge.</t>
    </r>
  </si>
  <si>
    <t>Prije izvedbe isporučiti Projektantu 3 uzorka gotovog poda.</t>
  </si>
  <si>
    <t>Obračun po m2 izvedene površine.</t>
  </si>
  <si>
    <t>Betonsku oblogu izvesti u poljima max. cca 3×3 m s pravilno izvedenim dilatacijama u širini 4 mm i dubine 1/3 debljine ploče =  3 cm. Dilatacije se izvode unutar 24h nakon betoniranja. Formiranje padova min. 1,5–2% prema odvodnji. Rubovi i spojevi uz kanalice, šahte i kamene elemente precizno izvesti i završno obraditi.</t>
  </si>
  <si>
    <r>
      <t xml:space="preserve">Dobava i ugradnja kamenih/granitnih kocki </t>
    </r>
    <r>
      <rPr>
        <sz val="11"/>
        <color theme="1"/>
        <rFont val="Calibri"/>
        <family val="2"/>
        <charset val="238"/>
        <scheme val="minor"/>
      </rPr>
      <t>na trgu dim 10x10x10 cm. Boja kocaka po izboru projektanta. Kocke se ugrađuju prije lijevanja betonske obloge (stavka iznad). U jediničnu cijenu uključeni su sav rad, materijal, alati i potrebne korekcije za potpuno funkcionalnu i sigurnu izvedbu. U cijenu uključiti sav potreban materijal i rad potreban za ugradnju kocaka. Obračun po komadu ugrađene kocke.</t>
    </r>
  </si>
  <si>
    <r>
      <t xml:space="preserve">Ispuna dilatacija u betonskoj podlozi </t>
    </r>
    <r>
      <rPr>
        <sz val="11"/>
        <rFont val="Calibri"/>
        <family val="2"/>
        <charset val="238"/>
      </rPr>
      <t xml:space="preserve">(prijašnja stavka) </t>
    </r>
    <r>
      <rPr>
        <b/>
        <sz val="11"/>
        <rFont val="Calibri"/>
        <family val="2"/>
        <charset val="238"/>
      </rPr>
      <t xml:space="preserve">trajno elastičnim materjalom spužvastim profilom + trajno elastičnim kitom </t>
    </r>
    <r>
      <rPr>
        <sz val="11"/>
        <rFont val="Calibri"/>
        <family val="2"/>
        <charset val="238"/>
      </rPr>
      <t>u završnih 0,5 cm u boji podne obloge. Popuniti pažljivo bez da se ošteti završna podna obloga. Prije ispuna dilatacija zaštititi okolni betonski pod i dilatacije ispuhati kompresorom. Dilatacije su širine 4mm i dubine cca 3 cm.  U jediničnu cijenu uključeni su sav rad, materijal, alati i potrebne korekcije za potpuno funkcionalnu i sigurnu izvedbu.</t>
    </r>
    <r>
      <rPr>
        <sz val="11"/>
        <color theme="1"/>
        <rFont val="Calibri"/>
        <family val="2"/>
        <charset val="238"/>
      </rPr>
      <t xml:space="preserve"> Obračun po metru dužnom ispunjene dilatacije.</t>
    </r>
  </si>
  <si>
    <t>m'</t>
  </si>
  <si>
    <t xml:space="preserve">Podopolagački radovi izvode se u zoni arheoloških istraživanja, zbog čega je izvođač dužan organizirati i provoditi radove s povećanom pažnjom, uz uvažavanje specifičnosti lokacije i mogućnosti pojave arheoloških ostataka tijekom izvođenja. Iako arheološki nadzor nije predviđen, izvođač je obvezan postupati obazrivo, osobito pri izvođenju zemljanih i pripremnih radova, kako ne bi došlo do oštećenja eventualnih nalaza ili postojećih struktura u tlu.
Radovi obuhvaćaju sve potrebne aktivnosti za izvedbu podnih površina, uključujući pripremu podloge, izvedbu nosivih slojeva, betoniranje ploha s dodatkom vlakana ili armature prema projektu, ugradnju kamenih elemenata, izvedbu i obradu dilatacija, brušenje betonskih površina te završnu zaštitu i obradu. U jedinične cijene uključeni su svi materijali, transport, rad, potrebna oprema, kao i svi pomoćni radovi nužni za potpunu i funkcionalnu izvedbu.
Izvođač je dužan prije početka radova detaljno se upoznati s projektnom dokumentacijom i stanjem na terenu, te organizirati izvođenje na način koji osigurava zaštitu postojećih slojeva i struktura. Svi iskopi i priprema podloge moraju se izvoditi kontrolirano, uz primjenu odgovarajućih metoda i mehanizacije, a po potrebi i ručno, kako bi se spriječila oštećenja podloge i okolnih dijelova.
Betonske površine moraju se izvesti u skladu s projektom, uz osiguranje pravilne ugradnje, zbijanja i obrade, te pravovremeno rezanje dilatacija kako bi se spriječilo nekontrolirano pucanje. Posebna pažnja mora se posvetiti završnoj obradi brušenjem, pri čemu površine moraju biti ujednačene, bez oštećenja, segregacije ili estetskih nedostataka. Ugradnja kamenih elemenata mora biti precizna i usklađena s projektiranim rasterom i završnim kotama, kako bi se osigurala kvalitetna integracija s betonskim površinama.
</t>
  </si>
  <si>
    <t>Fuge i dilatacije moraju se izvesti pravilnim rezanjem, čišćenjem i pripremom, uz ugradnju podložnog profila i ispunu trajno elastičnim kitom, na način koji osigurava dugotrajnost, funkcionalnost i estetsku prihvatljivost. Završna obrada fuga mora biti uredna i usklađena s izgledom okolnih površina.
Izvođač je dužan osigurati kontinuiranu kontrolu kvalitete tijekom svih faza radova te koristiti materijale odgovarajuće kvalitete s potrebnim atestima. Svi radovi moraju biti izvedeni stručno i u skladu s pravilima struke, a završne površine moraju zadovoljiti tehničke i estetske zahtjeve projekta.
Posebni uvjeti rada koji proizlaze iz osjetljivosti lokacije, uključujući otežan pristup, potrebu za pažljivim izvođenjem i eventualno povećani udio ručnog rada, smatraju se uključenima u jedinične cijene, osim ako nije drugačije navedeno.</t>
  </si>
  <si>
    <t xml:space="preserve">betonski pod - 10 cm </t>
  </si>
  <si>
    <r>
      <t>Nabava materijala i izvedba gotovog završnog sloja trga - betonske obloge na principu grubo brušenog betona sa vidljvim prirodnim agregatom (trofrakcijski 0-16) boje po izboru Projektanta</t>
    </r>
    <r>
      <rPr>
        <sz val="11"/>
        <rFont val="Calibri"/>
        <family val="2"/>
        <charset val="238"/>
      </rPr>
      <t xml:space="preserve"> (svjetlo žuto-smeđa boja).</t>
    </r>
    <r>
      <rPr>
        <b/>
        <sz val="11"/>
        <rFont val="Calibri"/>
        <family val="2"/>
        <charset val="238"/>
      </rPr>
      <t xml:space="preserve">
</t>
    </r>
    <r>
      <rPr>
        <sz val="11"/>
        <rFont val="Calibri"/>
        <family val="2"/>
        <charset val="238"/>
      </rPr>
      <t>Obloga ukupno d = 10 cm izvodi se na pripremljenoj nosivoj podlozi (posebna stavka). Betonska ploča najmanje čvrstoće C25/30, s dodatkom za smanjenje upojnosti i otpornost na soli. U betonskom podu izvodi se armiranje armaturnom mrežom Q131/Q188 (označeno u izvedbenom nacrtu).</t>
    </r>
  </si>
  <si>
    <t>(izrađen po idejnom rješenju i preliminarnom izvještaju o arheološkom istraživanju)</t>
  </si>
  <si>
    <t>OBORINSKA ODVODNJA</t>
  </si>
  <si>
    <t>fi 100</t>
  </si>
  <si>
    <t>OBORINSKA ODVODNJA UKUPNO:</t>
  </si>
  <si>
    <r>
      <t xml:space="preserve">Dobava i ugradnja betonskog rigola/kanalice </t>
    </r>
    <r>
      <rPr>
        <sz val="11"/>
        <rFont val="Calibri"/>
        <family val="2"/>
        <charset val="238"/>
      </rPr>
      <t>dim. 35x50x10 cm sa kanalom dubine 3 cm. Rigol se polaže u betonski jastučić prije izrade betonske obloge (posebna stavka). Boja po izboru projektanta, ovisno o boji agregata završnog betonskog poda (posebna stavka). U cijenu uključiti sav potreban materijal i rad. Obračun po metru dužnom ugrađenog rigola do pune funkcionalnosti.</t>
    </r>
  </si>
  <si>
    <r>
      <rPr>
        <b/>
        <sz val="11"/>
        <rFont val="Calibri"/>
        <family val="2"/>
        <charset val="238"/>
      </rPr>
      <t>Dobava i izvedba cjevovoda oborinske odvodnje</t>
    </r>
    <r>
      <rPr>
        <sz val="11"/>
        <rFont val="Calibri"/>
        <family val="2"/>
        <charset val="238"/>
      </rPr>
      <t xml:space="preserve"> fi 100, SN4 sa krova crkve prekinut prilikom arheoloških istraživanja dobavom potrebnog materjala i spajanjem obnoviti i spojiti na postojeću rešetku ispred crkve. U cijenu uključiti sav potreban materijal i rad. Obračun po metru dužnom izvedenih i spojenih cijevi do pune funkcionalnosti.</t>
    </r>
  </si>
  <si>
    <t>jed. Cijena</t>
  </si>
  <si>
    <r>
      <rPr>
        <b/>
        <sz val="11"/>
        <rFont val="Calibri"/>
        <family val="2"/>
        <charset val="238"/>
      </rPr>
      <t>Očistiti postojeće kanale za oborinsku odvodnju</t>
    </r>
    <r>
      <rPr>
        <sz val="11"/>
        <rFont val="Calibri"/>
        <family val="2"/>
        <charset val="238"/>
      </rPr>
      <t xml:space="preserve"> (prekrivene cementnim pločama),</t>
    </r>
    <r>
      <rPr>
        <b/>
        <sz val="11"/>
        <rFont val="Calibri"/>
        <family val="2"/>
        <charset val="238"/>
      </rPr>
      <t xml:space="preserve"> testirati protočnost kanala i zamijeniti razbijenu poklopnicu</t>
    </r>
    <r>
      <rPr>
        <sz val="11"/>
        <rFont val="Calibri"/>
        <family val="2"/>
        <charset val="238"/>
      </rPr>
      <t>. U jediničnu cijenu uključeni su sav rad, materijal, alati za potpuno funkcionalnu i sigurnu izvedbu. U cijenu uključiti sav potreban materijal i rad. Obračun po komplet izvedenoj stavci.</t>
    </r>
  </si>
  <si>
    <r>
      <rPr>
        <b/>
        <sz val="11"/>
        <rFont val="Calibri"/>
        <family val="2"/>
        <charset val="238"/>
      </rPr>
      <t>Nasip sitnim kamenim materijalom (rizlom) arheoloških iskopina (kosturnica i apsida)</t>
    </r>
    <r>
      <rPr>
        <sz val="11"/>
        <rFont val="Calibri"/>
        <family val="2"/>
        <charset val="238"/>
      </rPr>
      <t xml:space="preserve"> radi zaštite dok se ne odluči na koji način će ih se prezentirati u završnoj podnoj oblozi. Nasipava se materijalom na položeni geotekstil (posebna stavka). Nasip se nivelira u koti izvedene podne obloge pranog betona/kulira (posebna stavka). Nasipavanje iskopina izvesti u dogoovru sa odgovornim arheolozima. U jediničnu cijenu uključeni su dobava materijala, doprema, razastiranje, svi potrebni radovi i sredstva, kao i sav transport.Obračun po m3 nasipane rizle.</t>
    </r>
  </si>
  <si>
    <t>d) odstranjivanje svih otpadaka i smeća od instalacija vodovoda  sa gradilišta</t>
  </si>
  <si>
    <t>e)   predočenje eventualno potrebnih uzoraka i pribora na uvid</t>
  </si>
  <si>
    <t xml:space="preserve">g)  eventualno prepumpavanje oborina </t>
  </si>
  <si>
    <t>Izvođač se ima brinuti da se sav rad kao i gotovi i ugrađeni predmeti, odnosno cjevovodi</t>
  </si>
  <si>
    <r>
      <t xml:space="preserve">Dokop terena trga. </t>
    </r>
    <r>
      <rPr>
        <sz val="11"/>
        <rFont val="Calibri"/>
        <family val="2"/>
        <charset val="238"/>
      </rPr>
      <t>Ukoliko je potrebno na mjestima izvesti dokop terena tako da cijeli iskop trga bude na -30 cm od završne kote poda. U stavku su uključeni svi radovi iskopa, planiranja i pripreme terena za daljnje radove, te odvoz viška materijala (utovar, transport, deponij).
U cijenu stavke uključen je sav potreban rad i materijal. Obračun m³ u sraslom stanju.</t>
    </r>
  </si>
  <si>
    <t>Gornja kota postojećih rešetki i šahti se zadržava (nema dizanja, ni spuštanja). Pod i iskop izvesti prema kotama u izvedbenom nacrtu. Radove u zonama nalaza izvoditi uz obveznu prethodnu suglasnost nadležnog arheologa/konzervatora; u slučaju novih nalaza radove odmah zaustaviti.</t>
  </si>
  <si>
    <r>
      <t xml:space="preserve">Dobava, doprema i izrada nosivog sloja/drenažnog (tampona). </t>
    </r>
    <r>
      <rPr>
        <sz val="11"/>
        <rFont val="Calibri"/>
        <family val="2"/>
      </rPr>
      <t>Dobava, doprema i ugradnja nosivog sloja od drobljenog kamenog materijala bez veziva granulacije 0–32 mm, u sloju d = 15 cm, uz kontrolirano zbijanje do Ms ≥ 60 MPa, bez agresivnih vibracija u zoni arheoloških nalaza. Obračun po m³ ugrađenog materijala.</t>
    </r>
  </si>
  <si>
    <r>
      <t xml:space="preserve">Dobava i ugradnja završnog nivelacijskog sloja od drobljenog kamenog materijala </t>
    </r>
    <r>
      <rPr>
        <sz val="11"/>
        <rFont val="Calibri"/>
        <family val="2"/>
      </rPr>
      <t>granulacije 4–8 mm ili 0–8 mm, d = 3–5 cm, za precizno formiranje padova i pripremu podloge za izvedbu završnog betonskog poda. Obračun po m² izvedene površine.</t>
    </r>
  </si>
  <si>
    <r>
      <t>Obrada rubova, spojeva uz postojeće zidove, pragove, šahte, rigole i kamene elemente,</t>
    </r>
    <r>
      <rPr>
        <sz val="11"/>
        <rFont val="Calibri"/>
        <family val="2"/>
      </rPr>
      <t xml:space="preserve"> uključivo rezanje, zaštitu, sitne popravke i završnu obradu do pune funkcionalnosti. Obračun po komplet izvednoj stavci.</t>
    </r>
  </si>
  <si>
    <r>
      <t xml:space="preserve">Dobava i izvedba modularnog upojnog sustava od infiltracijskih kaseta </t>
    </r>
    <r>
      <rPr>
        <sz val="11"/>
        <rFont val="Calibri"/>
        <family val="2"/>
      </rPr>
      <t>korisnog retencijskog volumena min. 18 m³, za prihvat oborinskih voda s površine cca 615 m², uključivo iskop, podložni i zaštitni sloj, geotekstil, modularne elemente, dovodnu cijev DN160/DN200, prihvatno/revizijsko okno, taložnik/pjeskolov, preljev, zatrpavanje i dovođenje u funkcionalno stanje.</t>
    </r>
  </si>
  <si>
    <r>
      <t xml:space="preserve">Dobava i izvedba revizijskog okna </t>
    </r>
    <r>
      <rPr>
        <sz val="11"/>
        <rFont val="Calibri"/>
        <family val="2"/>
        <charset val="238"/>
      </rPr>
      <t>unutarnjeg promjera fi 60, PVC,  obloženo betonom visine cca h= 380 cm na temeljnoj ploči . Iskop na visini 180 cm, ostatak je van terena uz potporni zid ispred prednjeg pročelja crkve, na susjednoj parceli gdje se ujedno izvodi upojni bunar. U cijenu uključiti sav potreban materijal i rad. Obračun po komplet izvedenoj stavci.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</si>
</sst>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_-* #,##0.00\ &quot;kn&quot;_-;\-* #,##0.00\ &quot;kn&quot;_-;_-* &quot;-&quot;??\ &quot;kn&quot;_-;_-@_-"/>
    <numFmt numFmtId="165" formatCode="_-* #,##0.00\ _k_n_-;\-* #,##0.00\ _k_n_-;_-* &quot;-&quot;??\ _k_n_-;_-@_-"/>
    <numFmt numFmtId="166" formatCode="_(* #,##0.00_);_(* \(#,##0.00\);_(* \-??_);_(@_)"/>
    <numFmt numFmtId="167" formatCode="_(* #,##0.00_);_(* \(#,##0.00\);_(* &quot;-&quot;??_);_(@_)"/>
    <numFmt numFmtId="168" formatCode="0.00;[Red]0.00"/>
    <numFmt numFmtId="169" formatCode="_-&quot;kn&quot;\ * #,##0.00_-;\-&quot;kn&quot;\ * #,##0.00_-;_-&quot;kn&quot;\ * &quot;-&quot;??_-;_-@_-"/>
    <numFmt numFmtId="170" formatCode="#,##0.00\ [$kn-41A]"/>
    <numFmt numFmtId="171" formatCode="\$#,##0_);&quot;($&quot;#,##0\)"/>
    <numFmt numFmtId="172" formatCode="_-* #,##0\ _D_M_-;\-* #,##0\ _D_M_-;_-* &quot;- &quot;_D_M_-;_-@_-"/>
    <numFmt numFmtId="173" formatCode="_-* #,##0.00\ _D_M_-;\-* #,##0.00\ _D_M_-;_-* \-??\ _D_M_-;_-@_-"/>
    <numFmt numFmtId="174" formatCode="0.00_)"/>
    <numFmt numFmtId="175" formatCode="_-* #,##0&quot; DM&quot;_-;\-* #,##0&quot; DM&quot;_-;_-* &quot;- DM&quot;_-;_-@_-"/>
    <numFmt numFmtId="176" formatCode="_-* #,##0.00&quot; DM&quot;_-;\-* #,##0.00&quot; DM&quot;_-;_-* \-??&quot; DM&quot;_-;_-@_-"/>
    <numFmt numFmtId="177" formatCode="#,##0.00\ [$€-1];[Red]\-#,##0.00\ [$€-1]"/>
    <numFmt numFmtId="178" formatCode="#,##0.00\ _k_n"/>
  </numFmts>
  <fonts count="85">
    <font>
      <sz val="11"/>
      <color theme="1"/>
      <name val="Calibri"/>
      <family val="2"/>
      <charset val="238"/>
      <scheme val="minor"/>
    </font>
    <font>
      <sz val="11"/>
      <color indexed="8"/>
      <name val="Calibri"/>
      <family val="2"/>
      <charset val="238"/>
    </font>
    <font>
      <sz val="11"/>
      <name val="Arial"/>
      <family val="2"/>
      <charset val="238"/>
    </font>
    <font>
      <sz val="10"/>
      <name val="Arial"/>
      <family val="2"/>
      <charset val="238"/>
    </font>
    <font>
      <sz val="11"/>
      <name val="Calibri"/>
      <family val="2"/>
      <charset val="238"/>
    </font>
    <font>
      <b/>
      <sz val="11"/>
      <name val="Calibri"/>
      <family val="2"/>
      <charset val="238"/>
    </font>
    <font>
      <vertAlign val="superscript"/>
      <sz val="11"/>
      <name val="Calibri"/>
      <family val="2"/>
      <charset val="238"/>
    </font>
    <font>
      <sz val="11"/>
      <name val="Times New Roman CE"/>
      <charset val="238"/>
    </font>
    <font>
      <b/>
      <sz val="18"/>
      <name val="Arial"/>
      <family val="2"/>
      <charset val="238"/>
    </font>
    <font>
      <b/>
      <sz val="12"/>
      <name val="Arial"/>
      <family val="2"/>
      <charset val="238"/>
    </font>
    <font>
      <sz val="12"/>
      <name val="Times New Roman CE"/>
      <family val="1"/>
      <charset val="238"/>
    </font>
    <font>
      <sz val="10"/>
      <name val="MS Sans Serif"/>
      <family val="2"/>
      <charset val="238"/>
    </font>
    <font>
      <sz val="10"/>
      <name val="Arial CE"/>
      <family val="2"/>
      <charset val="238"/>
    </font>
    <font>
      <sz val="10"/>
      <name val="Arial"/>
      <family val="2"/>
    </font>
    <font>
      <b/>
      <i/>
      <sz val="10"/>
      <color indexed="8"/>
      <name val="Calibri"/>
      <family val="2"/>
      <charset val="238"/>
    </font>
    <font>
      <b/>
      <i/>
      <sz val="10"/>
      <name val="Calibri"/>
      <family val="2"/>
      <charset val="238"/>
    </font>
    <font>
      <sz val="11"/>
      <color indexed="10"/>
      <name val="Calibri"/>
      <family val="2"/>
      <charset val="238"/>
    </font>
    <font>
      <b/>
      <sz val="12"/>
      <name val="Calibri"/>
      <family val="2"/>
      <charset val="238"/>
    </font>
    <font>
      <sz val="12"/>
      <name val="Calibri"/>
      <family val="2"/>
      <charset val="238"/>
    </font>
    <font>
      <sz val="10"/>
      <name val="Calibri"/>
      <family val="2"/>
      <charset val="238"/>
    </font>
    <font>
      <b/>
      <sz val="14"/>
      <name val="Calibri"/>
      <family val="2"/>
      <charset val="238"/>
    </font>
    <font>
      <sz val="10"/>
      <name val="Arial CE"/>
      <charset val="238"/>
    </font>
    <font>
      <b/>
      <sz val="36"/>
      <name val="Calibri"/>
      <family val="2"/>
      <charset val="238"/>
    </font>
    <font>
      <sz val="11"/>
      <color indexed="17"/>
      <name val="Calibri"/>
      <family val="2"/>
      <charset val="238"/>
    </font>
    <font>
      <sz val="11"/>
      <name val="Calibri"/>
      <family val="2"/>
      <charset val="238"/>
    </font>
    <font>
      <b/>
      <sz val="11"/>
      <name val="Calibri"/>
      <family val="2"/>
      <charset val="238"/>
    </font>
    <font>
      <sz val="11"/>
      <color indexed="10"/>
      <name val="Calibri"/>
      <family val="2"/>
      <charset val="238"/>
    </font>
    <font>
      <b/>
      <sz val="11"/>
      <color indexed="10"/>
      <name val="Calibri"/>
      <family val="2"/>
      <charset val="238"/>
    </font>
    <font>
      <b/>
      <sz val="15"/>
      <name val="Calibri"/>
      <family val="2"/>
      <charset val="238"/>
    </font>
    <font>
      <sz val="10"/>
      <name val="Calibri"/>
      <family val="2"/>
      <charset val="238"/>
    </font>
    <font>
      <b/>
      <sz val="14"/>
      <name val="Calibri"/>
      <family val="2"/>
      <charset val="238"/>
    </font>
    <font>
      <sz val="8"/>
      <name val="Calibri"/>
      <family val="2"/>
      <charset val="238"/>
    </font>
    <font>
      <sz val="10"/>
      <name val="Helv"/>
    </font>
    <font>
      <sz val="10"/>
      <name val="Times New Roman CE"/>
      <family val="1"/>
      <charset val="238"/>
    </font>
    <font>
      <u/>
      <sz val="10"/>
      <color indexed="12"/>
      <name val="Arial"/>
      <family val="2"/>
    </font>
    <font>
      <sz val="11"/>
      <name val="Calibri"/>
      <family val="2"/>
    </font>
    <font>
      <sz val="11"/>
      <name val="Times New Roman CE"/>
      <family val="1"/>
      <charset val="238"/>
    </font>
    <font>
      <sz val="12"/>
      <name val="Arial CE"/>
      <charset val="238"/>
    </font>
    <font>
      <b/>
      <sz val="16"/>
      <name val="Calibri"/>
      <family val="2"/>
      <charset val="238"/>
    </font>
    <font>
      <sz val="16"/>
      <name val="Arial"/>
      <family val="2"/>
      <charset val="238"/>
    </font>
    <font>
      <sz val="10"/>
      <name val="Tahoma"/>
      <family val="2"/>
      <charset val="238"/>
    </font>
    <font>
      <b/>
      <sz val="11"/>
      <color indexed="63"/>
      <name val="Calibri"/>
      <family val="2"/>
      <charset val="238"/>
    </font>
    <font>
      <b/>
      <sz val="18"/>
      <color indexed="56"/>
      <name val="Cambria"/>
      <family val="2"/>
      <charset val="238"/>
    </font>
    <font>
      <sz val="10"/>
      <name val="Times New Roman CE"/>
      <charset val="238"/>
    </font>
    <font>
      <sz val="12"/>
      <name val="Times New Roman CE"/>
      <charset val="238"/>
    </font>
    <font>
      <sz val="10"/>
      <color indexed="8"/>
      <name val="Arial CE"/>
      <charset val="238"/>
    </font>
    <font>
      <sz val="10"/>
      <name val="Arial Narrow"/>
      <family val="2"/>
      <charset val="238"/>
    </font>
    <font>
      <sz val="11"/>
      <name val="Times New Roman"/>
      <family val="1"/>
      <charset val="238"/>
    </font>
    <font>
      <sz val="11"/>
      <name val="Times New Roman"/>
      <family val="1"/>
    </font>
    <font>
      <sz val="11"/>
      <color theme="1"/>
      <name val="Calibri"/>
      <family val="2"/>
      <charset val="238"/>
      <scheme val="minor"/>
    </font>
    <font>
      <i/>
      <sz val="11"/>
      <color rgb="FF7F7F7F"/>
      <name val="Calibri"/>
      <family val="2"/>
      <charset val="238"/>
      <scheme val="minor"/>
    </font>
    <font>
      <sz val="11"/>
      <color theme="1"/>
      <name val="Calibri"/>
      <family val="2"/>
      <scheme val="minor"/>
    </font>
    <font>
      <sz val="11"/>
      <color theme="1"/>
      <name val="Georgia"/>
      <family val="2"/>
      <charset val="238"/>
    </font>
    <font>
      <sz val="10"/>
      <color theme="1"/>
      <name val="Tahoma"/>
      <family val="2"/>
      <charset val="238"/>
    </font>
    <font>
      <b/>
      <sz val="11"/>
      <color theme="1"/>
      <name val="Calibri"/>
      <family val="2"/>
      <charset val="238"/>
      <scheme val="minor"/>
    </font>
    <font>
      <sz val="11"/>
      <color rgb="FFFF0000"/>
      <name val="Calibri"/>
      <family val="2"/>
      <charset val="238"/>
      <scheme val="minor"/>
    </font>
    <font>
      <sz val="11"/>
      <name val="Calibri"/>
      <family val="2"/>
      <charset val="238"/>
      <scheme val="minor"/>
    </font>
    <font>
      <sz val="11"/>
      <color rgb="FFFF0000"/>
      <name val="Calibri"/>
      <family val="2"/>
      <charset val="238"/>
    </font>
    <font>
      <sz val="12"/>
      <color theme="1"/>
      <name val="Calibri"/>
      <family val="2"/>
      <charset val="238"/>
      <scheme val="minor"/>
    </font>
    <font>
      <b/>
      <sz val="12"/>
      <color theme="1"/>
      <name val="Calibri"/>
      <family val="2"/>
      <charset val="238"/>
      <scheme val="minor"/>
    </font>
    <font>
      <b/>
      <sz val="10"/>
      <color theme="1"/>
      <name val="Calibri"/>
      <family val="2"/>
      <charset val="238"/>
      <scheme val="minor"/>
    </font>
    <font>
      <b/>
      <sz val="11"/>
      <name val="Calibri"/>
      <family val="2"/>
      <charset val="238"/>
      <scheme val="minor"/>
    </font>
    <font>
      <sz val="10"/>
      <name val="Arial"/>
      <family val="2"/>
      <charset val="238"/>
    </font>
    <font>
      <sz val="10"/>
      <name val="Arial"/>
      <family val="2"/>
      <charset val="238"/>
    </font>
    <font>
      <b/>
      <sz val="12"/>
      <color rgb="FFFF0000"/>
      <name val="Calibri"/>
      <family val="2"/>
      <charset val="238"/>
      <scheme val="minor"/>
    </font>
    <font>
      <sz val="9"/>
      <name val="Arial"/>
      <family val="2"/>
      <charset val="238"/>
    </font>
    <font>
      <b/>
      <sz val="11"/>
      <name val="Calibri"/>
      <family val="2"/>
    </font>
    <font>
      <b/>
      <sz val="10"/>
      <name val="MS Sans Serif"/>
      <family val="2"/>
      <charset val="238"/>
    </font>
    <font>
      <sz val="8"/>
      <name val="Arial"/>
      <family val="2"/>
    </font>
    <font>
      <b/>
      <sz val="12"/>
      <name val="Arial CE"/>
      <family val="2"/>
      <charset val="238"/>
    </font>
    <font>
      <b/>
      <i/>
      <sz val="16"/>
      <name val="Arial"/>
      <family val="2"/>
    </font>
    <font>
      <sz val="12"/>
      <color rgb="FFFF0000"/>
      <name val="Calibri"/>
      <family val="2"/>
      <charset val="238"/>
      <scheme val="minor"/>
    </font>
    <font>
      <sz val="8"/>
      <name val="Calibri"/>
      <family val="2"/>
      <charset val="238"/>
      <scheme val="minor"/>
    </font>
    <font>
      <sz val="11"/>
      <color rgb="FF000000"/>
      <name val="Liberation Sans"/>
      <family val="2"/>
      <charset val="238"/>
    </font>
    <font>
      <b/>
      <sz val="11"/>
      <color rgb="FFFF0000"/>
      <name val="Calibri"/>
      <family val="2"/>
      <charset val="238"/>
    </font>
    <font>
      <b/>
      <sz val="11"/>
      <color theme="1"/>
      <name val="Calibri"/>
      <family val="2"/>
      <scheme val="minor"/>
    </font>
    <font>
      <b/>
      <sz val="12"/>
      <name val="Calibri"/>
      <family val="2"/>
    </font>
    <font>
      <b/>
      <i/>
      <sz val="11"/>
      <color indexed="8"/>
      <name val="Calibri"/>
      <family val="2"/>
      <charset val="238"/>
    </font>
    <font>
      <b/>
      <i/>
      <sz val="10"/>
      <color theme="1"/>
      <name val="Calibri"/>
      <family val="2"/>
      <charset val="238"/>
    </font>
    <font>
      <b/>
      <i/>
      <sz val="10"/>
      <color rgb="FFFF0000"/>
      <name val="Calibri"/>
      <family val="2"/>
      <charset val="238"/>
    </font>
    <font>
      <sz val="11"/>
      <color theme="1"/>
      <name val="Times New Roman"/>
      <family val="1"/>
      <charset val="238"/>
    </font>
    <font>
      <sz val="11"/>
      <color theme="1"/>
      <name val="Calibri"/>
      <family val="2"/>
      <charset val="238"/>
    </font>
    <font>
      <sz val="11"/>
      <color indexed="8"/>
      <name val="Calibri"/>
      <family val="2"/>
      <charset val="238"/>
      <scheme val="minor"/>
    </font>
    <font>
      <b/>
      <sz val="12"/>
      <color indexed="8"/>
      <name val="Calibri"/>
      <family val="2"/>
      <charset val="238"/>
      <scheme val="minor"/>
    </font>
    <font>
      <b/>
      <sz val="12"/>
      <color rgb="FFFF0000"/>
      <name val="Calibri"/>
      <family val="2"/>
      <charset val="238"/>
    </font>
  </fonts>
  <fills count="10">
    <fill>
      <patternFill patternType="none"/>
    </fill>
    <fill>
      <patternFill patternType="gray125"/>
    </fill>
    <fill>
      <patternFill patternType="solid">
        <fgColor indexed="42"/>
      </patternFill>
    </fill>
    <fill>
      <patternFill patternType="solid">
        <fgColor indexed="44"/>
      </patternFill>
    </fill>
    <fill>
      <patternFill patternType="solid">
        <fgColor indexed="26"/>
      </patternFill>
    </fill>
    <fill>
      <patternFill patternType="solid">
        <fgColor indexed="22"/>
      </patternFill>
    </fill>
    <fill>
      <patternFill patternType="solid">
        <fgColor theme="0" tint="-0.14999847407452621"/>
        <bgColor indexed="64"/>
      </patternFill>
    </fill>
    <fill>
      <patternFill patternType="solid">
        <fgColor theme="6" tint="0.79998168889431442"/>
        <bgColor indexed="64"/>
      </patternFill>
    </fill>
    <fill>
      <patternFill patternType="solid">
        <fgColor indexed="22"/>
        <bgColor indexed="31"/>
      </patternFill>
    </fill>
    <fill>
      <patternFill patternType="solid">
        <fgColor indexed="26"/>
        <bgColor indexed="43"/>
      </patternFill>
    </fill>
  </fills>
  <borders count="14">
    <border>
      <left/>
      <right/>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9"/>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8"/>
      </top>
      <bottom/>
      <diagonal/>
    </border>
    <border>
      <left style="thin">
        <color indexed="64"/>
      </left>
      <right style="thin">
        <color indexed="64"/>
      </right>
      <top style="thin">
        <color indexed="64"/>
      </top>
      <bottom style="thin">
        <color indexed="64"/>
      </bottom>
      <diagonal/>
    </border>
    <border>
      <left/>
      <right/>
      <top/>
      <bottom style="thin">
        <color rgb="FFC7CDD1"/>
      </bottom>
      <diagonal/>
    </border>
    <border>
      <left/>
      <right/>
      <top style="thin">
        <color indexed="64"/>
      </top>
      <bottom/>
      <diagonal/>
    </border>
  </borders>
  <cellStyleXfs count="628">
    <xf numFmtId="0" fontId="0" fillId="0" borderId="0"/>
    <xf numFmtId="0" fontId="1" fillId="3" borderId="0" applyNumberFormat="0" applyBorder="0" applyAlignment="0" applyProtection="0"/>
    <xf numFmtId="0" fontId="3" fillId="4" borderId="1" applyNumberFormat="0" applyFont="0" applyAlignment="0" applyProtection="0"/>
    <xf numFmtId="165" fontId="3"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4" fontId="3" fillId="0" borderId="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 fontId="3" fillId="0" borderId="0"/>
    <xf numFmtId="165" fontId="3"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43" fontId="13" fillId="0" borderId="0" applyFont="0" applyFill="0" applyBorder="0" applyAlignment="0" applyProtection="0"/>
    <xf numFmtId="166" fontId="3" fillId="0" borderId="0" applyFill="0" applyBorder="0" applyAlignment="0" applyProtection="0"/>
    <xf numFmtId="4" fontId="3" fillId="0" borderId="0"/>
    <xf numFmtId="165" fontId="3" fillId="0" borderId="0" applyFont="0" applyFill="0" applyBorder="0" applyAlignment="0" applyProtection="0"/>
    <xf numFmtId="4" fontId="3" fillId="0" borderId="0"/>
    <xf numFmtId="165" fontId="3" fillId="0" borderId="0" applyFont="0" applyFill="0" applyBorder="0" applyAlignment="0" applyProtection="0"/>
    <xf numFmtId="4" fontId="3" fillId="0" borderId="0"/>
    <xf numFmtId="165" fontId="13" fillId="0" borderId="0" applyFont="0" applyFill="0" applyBorder="0" applyAlignment="0" applyProtection="0"/>
    <xf numFmtId="4" fontId="3" fillId="0" borderId="0"/>
    <xf numFmtId="43" fontId="1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3" fillId="0" borderId="0" applyFill="0" applyBorder="0" applyAlignment="0" applyProtection="0"/>
    <xf numFmtId="165" fontId="1" fillId="0" borderId="0" applyFont="0" applyFill="0" applyBorder="0" applyAlignment="0" applyProtection="0"/>
    <xf numFmtId="3" fontId="3" fillId="0" borderId="0"/>
    <xf numFmtId="3" fontId="3" fillId="0" borderId="0"/>
    <xf numFmtId="169" fontId="3" fillId="0" borderId="0" applyFont="0" applyFill="0" applyBorder="0" applyAlignment="0" applyProtection="0"/>
    <xf numFmtId="169" fontId="13" fillId="0" borderId="0" applyFont="0" applyFill="0" applyBorder="0" applyAlignment="0" applyProtection="0"/>
    <xf numFmtId="169" fontId="3" fillId="0" borderId="0" applyFont="0" applyFill="0" applyBorder="0" applyAlignment="0" applyProtection="0"/>
    <xf numFmtId="164" fontId="37" fillId="0" borderId="0" applyFont="0" applyFill="0" applyBorder="0" applyAlignment="0" applyProtection="0"/>
    <xf numFmtId="169" fontId="13" fillId="0" borderId="0" applyFont="0" applyFill="0" applyBorder="0" applyAlignment="0" applyProtection="0"/>
    <xf numFmtId="164" fontId="13" fillId="0" borderId="0" applyFont="0" applyFill="0" applyBorder="0" applyAlignment="0" applyProtection="0"/>
    <xf numFmtId="169" fontId="13" fillId="0" borderId="0" applyFont="0" applyFill="0" applyBorder="0" applyAlignment="0" applyProtection="0"/>
    <xf numFmtId="164" fontId="49" fillId="0" borderId="0" applyFont="0" applyFill="0" applyBorder="0" applyAlignment="0" applyProtection="0"/>
    <xf numFmtId="164" fontId="49" fillId="0" borderId="0" applyFont="0" applyFill="0" applyBorder="0" applyAlignment="0" applyProtection="0"/>
    <xf numFmtId="3" fontId="3" fillId="0" borderId="0"/>
    <xf numFmtId="3" fontId="3" fillId="0" borderId="0"/>
    <xf numFmtId="14" fontId="3" fillId="0" borderId="0"/>
    <xf numFmtId="14" fontId="3" fillId="0" borderId="0"/>
    <xf numFmtId="0" fontId="23" fillId="2" borderId="0" applyNumberFormat="0" applyBorder="0" applyAlignment="0" applyProtection="0"/>
    <xf numFmtId="0" fontId="50" fillId="0" borderId="0" applyNumberFormat="0" applyFill="0" applyBorder="0" applyAlignment="0" applyProtection="0"/>
    <xf numFmtId="2" fontId="3" fillId="0" borderId="0"/>
    <xf numFmtId="2" fontId="3" fillId="0" borderId="0"/>
    <xf numFmtId="0" fontId="8" fillId="0" borderId="0"/>
    <xf numFmtId="0" fontId="9" fillId="0" borderId="0"/>
    <xf numFmtId="0" fontId="34" fillId="0" borderId="0" applyNumberFormat="0" applyFill="0" applyBorder="0" applyAlignment="0" applyProtection="0">
      <alignment vertical="top"/>
      <protection locked="0"/>
    </xf>
    <xf numFmtId="0" fontId="41" fillId="5" borderId="2" applyNumberFormat="0" applyAlignment="0" applyProtection="0"/>
    <xf numFmtId="0" fontId="33" fillId="0" borderId="0">
      <alignment horizontal="right" vertical="top"/>
    </xf>
    <xf numFmtId="0" fontId="43" fillId="0" borderId="0">
      <alignment horizontal="right" vertical="top"/>
    </xf>
    <xf numFmtId="0" fontId="10" fillId="0" borderId="0">
      <alignment horizontal="justify" vertical="top" wrapText="1"/>
    </xf>
    <xf numFmtId="0" fontId="44" fillId="0" borderId="0">
      <alignment horizontal="justify" vertical="top" wrapText="1"/>
    </xf>
    <xf numFmtId="0" fontId="33" fillId="0" borderId="0">
      <alignment horizontal="left"/>
    </xf>
    <xf numFmtId="4" fontId="10" fillId="0" borderId="0">
      <alignment horizontal="right"/>
    </xf>
    <xf numFmtId="0" fontId="10" fillId="0" borderId="0">
      <alignment horizontal="right"/>
    </xf>
    <xf numFmtId="0" fontId="44" fillId="0" borderId="0">
      <alignment horizontal="right"/>
    </xf>
    <xf numFmtId="4" fontId="10" fillId="0" borderId="0">
      <alignment horizontal="right" wrapText="1"/>
    </xf>
    <xf numFmtId="4" fontId="44" fillId="0" borderId="0">
      <alignment horizontal="right" wrapText="1"/>
    </xf>
    <xf numFmtId="0" fontId="10" fillId="0" borderId="0">
      <alignment horizontal="right"/>
    </xf>
    <xf numFmtId="0" fontId="44" fillId="0" borderId="0">
      <alignment horizontal="right"/>
    </xf>
    <xf numFmtId="4" fontId="10" fillId="0" borderId="0">
      <alignment horizontal="right"/>
    </xf>
    <xf numFmtId="0" fontId="42" fillId="0" borderId="0" applyNumberFormat="0" applyFill="0" applyBorder="0" applyAlignment="0" applyProtection="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11" fillId="0" borderId="0"/>
    <xf numFmtId="0" fontId="51" fillId="0" borderId="0"/>
    <xf numFmtId="0" fontId="11" fillId="0" borderId="0"/>
    <xf numFmtId="0" fontId="11" fillId="0" borderId="0"/>
    <xf numFmtId="0" fontId="12" fillId="0" borderId="0"/>
    <xf numFmtId="0" fontId="11" fillId="0" borderId="0"/>
    <xf numFmtId="0" fontId="3" fillId="0" borderId="0"/>
    <xf numFmtId="0" fontId="11"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11" fillId="0" borderId="0"/>
    <xf numFmtId="0" fontId="11" fillId="0" borderId="0"/>
    <xf numFmtId="0" fontId="52" fillId="0" borderId="0"/>
    <xf numFmtId="170" fontId="3" fillId="0" borderId="0"/>
    <xf numFmtId="0" fontId="3" fillId="0" borderId="0"/>
    <xf numFmtId="0" fontId="11" fillId="0" borderId="0"/>
    <xf numFmtId="0" fontId="3" fillId="0" borderId="0"/>
    <xf numFmtId="0" fontId="3" fillId="0" borderId="0"/>
    <xf numFmtId="0" fontId="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9" fillId="0" borderId="0"/>
    <xf numFmtId="0" fontId="3" fillId="0" borderId="0">
      <alignment horizontal="left" vertical="justify"/>
    </xf>
    <xf numFmtId="0" fontId="3" fillId="0" borderId="0"/>
    <xf numFmtId="0" fontId="3" fillId="0" borderId="0"/>
    <xf numFmtId="0" fontId="3" fillId="0" borderId="0">
      <alignment horizontal="left" vertical="justify"/>
    </xf>
    <xf numFmtId="0" fontId="51" fillId="0" borderId="0"/>
    <xf numFmtId="0" fontId="3" fillId="0" borderId="0"/>
    <xf numFmtId="0" fontId="4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11"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11" fillId="0" borderId="0"/>
    <xf numFmtId="0" fontId="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11"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11" fillId="0" borderId="0"/>
    <xf numFmtId="0" fontId="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9" fillId="0" borderId="0"/>
    <xf numFmtId="0" fontId="11" fillId="0" borderId="0"/>
    <xf numFmtId="0" fontId="11" fillId="0" borderId="0"/>
    <xf numFmtId="0" fontId="11" fillId="0" borderId="0"/>
    <xf numFmtId="0" fontId="11" fillId="0" borderId="0"/>
    <xf numFmtId="0" fontId="11" fillId="0" borderId="0"/>
    <xf numFmtId="0" fontId="3" fillId="0" borderId="0"/>
    <xf numFmtId="0" fontId="11" fillId="0" borderId="0"/>
    <xf numFmtId="0" fontId="11" fillId="0" borderId="0"/>
    <xf numFmtId="0" fontId="11" fillId="0" borderId="0"/>
    <xf numFmtId="0" fontId="3" fillId="0" borderId="0">
      <alignment horizontal="left" vertical="justify"/>
    </xf>
    <xf numFmtId="0" fontId="53" fillId="0" borderId="0"/>
    <xf numFmtId="0" fontId="11" fillId="0" borderId="0"/>
    <xf numFmtId="0" fontId="53" fillId="0" borderId="0"/>
    <xf numFmtId="0" fontId="3" fillId="0" borderId="0"/>
    <xf numFmtId="0" fontId="53" fillId="0" borderId="0"/>
    <xf numFmtId="0" fontId="11" fillId="0" borderId="0"/>
    <xf numFmtId="0" fontId="3" fillId="0" borderId="0">
      <alignment horizontal="left" vertical="justify"/>
    </xf>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xf numFmtId="0" fontId="11" fillId="0" borderId="0"/>
    <xf numFmtId="0" fontId="11" fillId="0" borderId="0"/>
    <xf numFmtId="0" fontId="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11"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11" fillId="0" borderId="0"/>
    <xf numFmtId="0" fontId="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 fillId="0" borderId="0"/>
    <xf numFmtId="0" fontId="3" fillId="0" borderId="0"/>
    <xf numFmtId="0" fontId="3" fillId="0" borderId="0"/>
    <xf numFmtId="0" fontId="3" fillId="0" borderId="0" applyNumberFormat="0" applyFont="0" applyFill="0" applyBorder="0" applyAlignment="0" applyProtection="0">
      <alignment vertical="top"/>
    </xf>
    <xf numFmtId="0" fontId="3" fillId="0" borderId="0"/>
    <xf numFmtId="0" fontId="13" fillId="0" borderId="0">
      <alignment horizontal="left" vertical="justify"/>
    </xf>
    <xf numFmtId="0" fontId="13" fillId="0" borderId="0"/>
    <xf numFmtId="0" fontId="2" fillId="0" borderId="0"/>
    <xf numFmtId="170" fontId="3" fillId="0" borderId="0"/>
    <xf numFmtId="0" fontId="3" fillId="0" borderId="0"/>
    <xf numFmtId="0" fontId="3" fillId="0" borderId="0"/>
    <xf numFmtId="0" fontId="3" fillId="0" borderId="0"/>
    <xf numFmtId="0" fontId="3" fillId="0" borderId="0"/>
    <xf numFmtId="0" fontId="3" fillId="0" borderId="0"/>
    <xf numFmtId="0" fontId="3" fillId="0" borderId="0"/>
    <xf numFmtId="37" fontId="13" fillId="0" borderId="0" applyNumberFormat="0"/>
    <xf numFmtId="0" fontId="11" fillId="0" borderId="0"/>
    <xf numFmtId="0" fontId="11" fillId="0" borderId="0"/>
    <xf numFmtId="0" fontId="11" fillId="0" borderId="0"/>
    <xf numFmtId="0" fontId="13" fillId="0" borderId="0"/>
    <xf numFmtId="0" fontId="3" fillId="0" borderId="0"/>
    <xf numFmtId="0" fontId="3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xf numFmtId="0" fontId="3" fillId="0" borderId="0"/>
    <xf numFmtId="0" fontId="3" fillId="0" borderId="0"/>
    <xf numFmtId="0" fontId="49" fillId="0" borderId="0"/>
    <xf numFmtId="0" fontId="11"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11" fillId="0" borderId="0"/>
    <xf numFmtId="0" fontId="11" fillId="0" borderId="0"/>
    <xf numFmtId="0" fontId="11" fillId="0" borderId="0"/>
    <xf numFmtId="0" fontId="11" fillId="0" borderId="0"/>
    <xf numFmtId="0" fontId="3" fillId="0" borderId="0"/>
    <xf numFmtId="0" fontId="3" fillId="0" borderId="0"/>
    <xf numFmtId="0" fontId="47" fillId="0" borderId="0">
      <alignment horizontal="left"/>
    </xf>
    <xf numFmtId="0" fontId="11" fillId="0" borderId="0"/>
    <xf numFmtId="0" fontId="11" fillId="0" borderId="0"/>
    <xf numFmtId="0" fontId="11" fillId="0" borderId="0"/>
    <xf numFmtId="0" fontId="49" fillId="0" borderId="0"/>
    <xf numFmtId="0" fontId="3" fillId="0" borderId="0"/>
    <xf numFmtId="0" fontId="3" fillId="0" borderId="0"/>
    <xf numFmtId="0" fontId="3" fillId="0" borderId="0"/>
    <xf numFmtId="0" fontId="3" fillId="0" borderId="0"/>
    <xf numFmtId="0" fontId="3" fillId="0" borderId="0"/>
    <xf numFmtId="0" fontId="11" fillId="0" borderId="0"/>
    <xf numFmtId="0" fontId="49" fillId="0" borderId="0"/>
    <xf numFmtId="0" fontId="49" fillId="0" borderId="0"/>
    <xf numFmtId="0" fontId="48" fillId="0" borderId="0">
      <alignment horizontal="left"/>
    </xf>
    <xf numFmtId="0" fontId="3" fillId="0" borderId="0"/>
    <xf numFmtId="0" fontId="4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49" fillId="0" borderId="0"/>
    <xf numFmtId="0" fontId="49" fillId="0" borderId="0"/>
    <xf numFmtId="0" fontId="3" fillId="0" borderId="0"/>
    <xf numFmtId="0" fontId="21" fillId="0" borderId="0"/>
    <xf numFmtId="0" fontId="3" fillId="0" borderId="0"/>
    <xf numFmtId="0" fontId="3" fillId="0" borderId="0"/>
    <xf numFmtId="0" fontId="49" fillId="0" borderId="0"/>
    <xf numFmtId="2" fontId="46" fillId="0" borderId="0"/>
    <xf numFmtId="0" fontId="40" fillId="0" borderId="0"/>
    <xf numFmtId="0" fontId="4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3" fillId="0" borderId="0"/>
    <xf numFmtId="9" fontId="3" fillId="0" borderId="0" applyFill="0" applyBorder="0" applyAlignment="0" applyProtection="0"/>
    <xf numFmtId="9" fontId="1" fillId="0" borderId="0" applyFont="0" applyFill="0" applyBorder="0" applyAlignment="0" applyProtection="0"/>
    <xf numFmtId="0" fontId="45" fillId="0" borderId="0"/>
    <xf numFmtId="0" fontId="32" fillId="0" borderId="0"/>
    <xf numFmtId="0" fontId="36" fillId="0" borderId="0"/>
    <xf numFmtId="0" fontId="16" fillId="0" borderId="0" applyNumberFormat="0" applyFill="0" applyBorder="0" applyAlignment="0" applyProtection="0"/>
    <xf numFmtId="0" fontId="3" fillId="0" borderId="3"/>
    <xf numFmtId="0" fontId="3" fillId="0" borderId="3"/>
    <xf numFmtId="43" fontId="7"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43" fontId="21" fillId="0" borderId="0" applyFont="0" applyFill="0" applyBorder="0" applyAlignment="0" applyProtection="0"/>
    <xf numFmtId="0" fontId="36" fillId="0" borderId="0"/>
    <xf numFmtId="0" fontId="21" fillId="0" borderId="0"/>
    <xf numFmtId="0" fontId="1" fillId="0" borderId="0"/>
    <xf numFmtId="0" fontId="62" fillId="0" borderId="0"/>
    <xf numFmtId="0" fontId="63" fillId="0" borderId="0"/>
    <xf numFmtId="171" fontId="67" fillId="0" borderId="10" applyAlignment="0" applyProtection="0"/>
    <xf numFmtId="172" fontId="13" fillId="0" borderId="0" applyFill="0" applyBorder="0" applyAlignment="0" applyProtection="0"/>
    <xf numFmtId="173" fontId="13" fillId="0" borderId="0" applyFill="0" applyBorder="0" applyAlignment="0" applyProtection="0"/>
    <xf numFmtId="0" fontId="68" fillId="8" borderId="0" applyNumberFormat="0" applyBorder="0" applyAlignment="0" applyProtection="0"/>
    <xf numFmtId="0" fontId="69" fillId="0" borderId="0"/>
    <xf numFmtId="0" fontId="68" fillId="9" borderId="0" applyNumberFormat="0" applyBorder="0" applyAlignment="0" applyProtection="0"/>
    <xf numFmtId="174" fontId="70" fillId="0" borderId="0"/>
    <xf numFmtId="10" fontId="13" fillId="0" borderId="0" applyFill="0" applyBorder="0" applyAlignment="0" applyProtection="0"/>
    <xf numFmtId="175" fontId="13" fillId="0" borderId="0" applyFill="0" applyBorder="0" applyAlignment="0" applyProtection="0"/>
    <xf numFmtId="176" fontId="13" fillId="0" borderId="0" applyFill="0" applyBorder="0" applyAlignment="0" applyProtection="0"/>
    <xf numFmtId="0" fontId="49" fillId="0" borderId="0"/>
    <xf numFmtId="0" fontId="3" fillId="0" borderId="0"/>
    <xf numFmtId="0" fontId="73" fillId="0" borderId="0"/>
    <xf numFmtId="0" fontId="13" fillId="0" borderId="0"/>
    <xf numFmtId="4" fontId="3" fillId="0" borderId="0"/>
    <xf numFmtId="0" fontId="51" fillId="0" borderId="0"/>
    <xf numFmtId="0" fontId="51" fillId="0" borderId="0"/>
    <xf numFmtId="0" fontId="51" fillId="0" borderId="0"/>
    <xf numFmtId="0" fontId="51" fillId="0" borderId="0"/>
    <xf numFmtId="0" fontId="51" fillId="0" borderId="0"/>
    <xf numFmtId="0" fontId="51" fillId="0" borderId="0"/>
  </cellStyleXfs>
  <cellXfs count="206">
    <xf numFmtId="0" fontId="0" fillId="0" borderId="0" xfId="0"/>
    <xf numFmtId="0" fontId="0" fillId="0" borderId="0" xfId="0" applyAlignment="1">
      <alignment horizontal="center"/>
    </xf>
    <xf numFmtId="0" fontId="4" fillId="0" borderId="0" xfId="0" applyFont="1" applyAlignment="1">
      <alignment horizontal="justify" vertical="top"/>
    </xf>
    <xf numFmtId="0" fontId="4" fillId="0" borderId="0" xfId="0" applyFont="1" applyAlignment="1">
      <alignment horizontal="justify" vertical="top" wrapText="1"/>
    </xf>
    <xf numFmtId="0" fontId="25" fillId="0" borderId="0" xfId="74" applyFont="1" applyAlignment="1">
      <alignment horizontal="center" vertical="top" wrapText="1"/>
    </xf>
    <xf numFmtId="4" fontId="26" fillId="0" borderId="0" xfId="74" applyNumberFormat="1" applyFont="1" applyAlignment="1">
      <alignment horizontal="center" vertical="center" wrapText="1"/>
    </xf>
    <xf numFmtId="4" fontId="4" fillId="0" borderId="0" xfId="0" applyNumberFormat="1" applyFont="1" applyAlignment="1">
      <alignment horizontal="center"/>
    </xf>
    <xf numFmtId="0" fontId="0" fillId="0" borderId="0" xfId="0" applyAlignment="1">
      <alignment horizontal="left"/>
    </xf>
    <xf numFmtId="2" fontId="4" fillId="0" borderId="0" xfId="0" applyNumberFormat="1" applyFont="1" applyAlignment="1">
      <alignment horizontal="center"/>
    </xf>
    <xf numFmtId="0" fontId="5" fillId="0" borderId="0" xfId="0" applyFont="1" applyAlignment="1">
      <alignment horizontal="justify" vertical="top" wrapText="1"/>
    </xf>
    <xf numFmtId="4" fontId="0" fillId="0" borderId="0" xfId="0" applyNumberFormat="1" applyAlignment="1">
      <alignment horizontal="right"/>
    </xf>
    <xf numFmtId="4" fontId="0" fillId="0" borderId="0" xfId="0" applyNumberFormat="1"/>
    <xf numFmtId="0" fontId="4" fillId="0" borderId="0" xfId="0" applyFont="1" applyAlignment="1">
      <alignment horizontal="left" vertical="top"/>
    </xf>
    <xf numFmtId="0" fontId="4" fillId="0" borderId="0" xfId="0" applyFont="1" applyAlignment="1">
      <alignment horizontal="center" vertical="top"/>
    </xf>
    <xf numFmtId="0" fontId="4" fillId="0" borderId="0" xfId="0" applyFont="1" applyAlignment="1">
      <alignment horizontal="center"/>
    </xf>
    <xf numFmtId="0" fontId="28" fillId="0" borderId="0" xfId="0" applyFont="1" applyAlignment="1">
      <alignment horizontal="left" vertical="top"/>
    </xf>
    <xf numFmtId="0" fontId="4" fillId="0" borderId="0" xfId="0" applyFont="1" applyAlignment="1">
      <alignment horizontal="right" vertical="top" wrapText="1"/>
    </xf>
    <xf numFmtId="0" fontId="24" fillId="0" borderId="0" xfId="74" applyFont="1" applyAlignment="1">
      <alignment horizontal="justify" vertical="top" wrapText="1"/>
    </xf>
    <xf numFmtId="0" fontId="25" fillId="0" borderId="0" xfId="74" applyFont="1" applyAlignment="1">
      <alignment horizontal="justify" vertical="top" wrapText="1"/>
    </xf>
    <xf numFmtId="4" fontId="25" fillId="0" borderId="0" xfId="20" applyNumberFormat="1" applyFont="1" applyFill="1" applyBorder="1" applyAlignment="1" applyProtection="1">
      <alignment horizontal="right" wrapText="1"/>
    </xf>
    <xf numFmtId="4" fontId="29" fillId="0" borderId="0" xfId="74" applyNumberFormat="1" applyFont="1" applyAlignment="1">
      <alignment horizontal="center" vertical="center" wrapText="1"/>
    </xf>
    <xf numFmtId="2" fontId="15" fillId="0" borderId="5" xfId="114" applyNumberFormat="1" applyFont="1" applyBorder="1" applyAlignment="1">
      <alignment horizontal="center" vertical="center"/>
    </xf>
    <xf numFmtId="0" fontId="18" fillId="0" borderId="0" xfId="74" applyFont="1" applyAlignment="1">
      <alignment horizontal="left" vertical="top" wrapText="1"/>
    </xf>
    <xf numFmtId="0" fontId="19" fillId="0" borderId="0" xfId="74" applyFont="1" applyAlignment="1">
      <alignment horizontal="center" wrapText="1"/>
    </xf>
    <xf numFmtId="0" fontId="18" fillId="0" borderId="0" xfId="74" applyFont="1" applyAlignment="1">
      <alignment horizontal="center" wrapText="1"/>
    </xf>
    <xf numFmtId="0" fontId="3" fillId="0" borderId="0" xfId="74"/>
    <xf numFmtId="0" fontId="4" fillId="0" borderId="0" xfId="74" applyFont="1" applyAlignment="1">
      <alignment horizontal="left" vertical="top" wrapText="1"/>
    </xf>
    <xf numFmtId="0" fontId="5" fillId="0" borderId="0" xfId="74" applyFont="1" applyAlignment="1">
      <alignment vertical="top" wrapText="1"/>
    </xf>
    <xf numFmtId="0" fontId="20" fillId="0" borderId="0" xfId="74" applyFont="1" applyAlignment="1">
      <alignment horizontal="left" vertical="top" wrapText="1" indent="1"/>
    </xf>
    <xf numFmtId="0" fontId="20" fillId="0" borderId="0" xfId="74" applyFont="1" applyAlignment="1">
      <alignment horizontal="center" wrapText="1"/>
    </xf>
    <xf numFmtId="0" fontId="22" fillId="0" borderId="0" xfId="74" applyFont="1" applyAlignment="1">
      <alignment horizontal="center"/>
    </xf>
    <xf numFmtId="0" fontId="22" fillId="0" borderId="0" xfId="74" applyFont="1"/>
    <xf numFmtId="0" fontId="3" fillId="0" borderId="0" xfId="74" applyAlignment="1">
      <alignment horizontal="left" vertical="top"/>
    </xf>
    <xf numFmtId="0" fontId="4" fillId="0" borderId="0" xfId="0" applyFont="1" applyAlignment="1">
      <alignment horizontal="center" vertical="center"/>
    </xf>
    <xf numFmtId="166" fontId="4" fillId="0" borderId="0" xfId="20" applyFont="1" applyAlignment="1">
      <alignment horizontal="center" wrapText="1"/>
    </xf>
    <xf numFmtId="0" fontId="4" fillId="0" borderId="0" xfId="0" applyFont="1"/>
    <xf numFmtId="0" fontId="17" fillId="0" borderId="0" xfId="0" applyFont="1" applyAlignment="1">
      <alignment horizontal="justify" vertical="top" wrapText="1"/>
    </xf>
    <xf numFmtId="0" fontId="4" fillId="0" borderId="0" xfId="0" applyFont="1" applyAlignment="1">
      <alignment horizontal="center" wrapText="1"/>
    </xf>
    <xf numFmtId="0" fontId="55" fillId="0" borderId="0" xfId="0" applyFont="1"/>
    <xf numFmtId="4" fontId="4" fillId="0" borderId="0" xfId="0" applyNumberFormat="1" applyFont="1" applyAlignment="1">
      <alignment horizontal="center" wrapText="1"/>
    </xf>
    <xf numFmtId="167" fontId="4" fillId="0" borderId="0" xfId="20" applyNumberFormat="1" applyFont="1" applyAlignment="1">
      <alignment horizontal="center" wrapText="1"/>
    </xf>
    <xf numFmtId="0" fontId="56" fillId="0" borderId="0" xfId="0" applyFont="1" applyAlignment="1">
      <alignment horizontal="center"/>
    </xf>
    <xf numFmtId="0" fontId="56" fillId="0" borderId="0" xfId="0" applyFont="1" applyAlignment="1">
      <alignment horizontal="left" vertical="top"/>
    </xf>
    <xf numFmtId="0" fontId="17" fillId="0" borderId="0" xfId="0" applyFont="1" applyAlignment="1">
      <alignment horizontal="left" vertical="top"/>
    </xf>
    <xf numFmtId="4" fontId="56" fillId="0" borderId="0" xfId="0" applyNumberFormat="1" applyFont="1" applyAlignment="1">
      <alignment horizontal="center"/>
    </xf>
    <xf numFmtId="0" fontId="4" fillId="0" borderId="0" xfId="0" applyFont="1" applyAlignment="1">
      <alignment horizontal="center" vertical="top" wrapText="1"/>
    </xf>
    <xf numFmtId="0" fontId="56" fillId="0" borderId="0" xfId="0" applyFont="1" applyAlignment="1">
      <alignment horizontal="center" wrapText="1"/>
    </xf>
    <xf numFmtId="0" fontId="5" fillId="0" borderId="0" xfId="74" applyFont="1" applyAlignment="1">
      <alignment horizontal="justify" vertical="top" wrapText="1"/>
    </xf>
    <xf numFmtId="0" fontId="4" fillId="0" borderId="0" xfId="74" applyFont="1" applyAlignment="1">
      <alignment horizontal="justify" vertical="top" wrapText="1"/>
    </xf>
    <xf numFmtId="0" fontId="4" fillId="0" borderId="0" xfId="74" applyFont="1" applyAlignment="1">
      <alignment horizontal="left" vertical="center" wrapText="1"/>
    </xf>
    <xf numFmtId="0" fontId="5" fillId="0" borderId="0" xfId="74" applyFont="1" applyAlignment="1">
      <alignment horizontal="left" vertical="center" wrapText="1"/>
    </xf>
    <xf numFmtId="0" fontId="4" fillId="0" borderId="0" xfId="74" applyFont="1" applyAlignment="1">
      <alignment horizontal="left" vertical="center"/>
    </xf>
    <xf numFmtId="0" fontId="4" fillId="0" borderId="0" xfId="74" applyFont="1" applyAlignment="1">
      <alignment horizontal="center" vertical="top" wrapText="1"/>
    </xf>
    <xf numFmtId="0" fontId="24" fillId="0" borderId="0" xfId="74" applyFont="1" applyAlignment="1">
      <alignment horizontal="left" vertical="top" wrapText="1"/>
    </xf>
    <xf numFmtId="0" fontId="25" fillId="0" borderId="0" xfId="74" applyFont="1" applyAlignment="1">
      <alignment horizontal="left" vertical="top" wrapText="1"/>
    </xf>
    <xf numFmtId="0" fontId="27" fillId="0" borderId="0" xfId="74" applyFont="1" applyAlignment="1">
      <alignment horizontal="left" vertical="top" wrapText="1"/>
    </xf>
    <xf numFmtId="0" fontId="4" fillId="6" borderId="6" xfId="74" applyFont="1" applyFill="1" applyBorder="1" applyAlignment="1">
      <alignment horizontal="left" vertical="center"/>
    </xf>
    <xf numFmtId="4" fontId="18" fillId="0" borderId="0" xfId="0" applyNumberFormat="1" applyFont="1" applyAlignment="1">
      <alignment horizontal="center"/>
    </xf>
    <xf numFmtId="0" fontId="38" fillId="0" borderId="0" xfId="74" applyFont="1" applyAlignment="1">
      <alignment horizontal="center" wrapText="1"/>
    </xf>
    <xf numFmtId="0" fontId="39" fillId="0" borderId="0" xfId="74" applyFont="1"/>
    <xf numFmtId="2" fontId="15" fillId="0" borderId="0" xfId="114" applyNumberFormat="1" applyFont="1" applyAlignment="1">
      <alignment horizontal="center" vertical="center"/>
    </xf>
    <xf numFmtId="0" fontId="4" fillId="0" borderId="0" xfId="0" applyFont="1" applyAlignment="1">
      <alignment horizontal="right"/>
    </xf>
    <xf numFmtId="4" fontId="4" fillId="0" borderId="0" xfId="0" applyNumberFormat="1" applyFont="1" applyAlignment="1">
      <alignment horizontal="right"/>
    </xf>
    <xf numFmtId="0" fontId="18" fillId="0" borderId="0" xfId="0" applyFont="1" applyAlignment="1">
      <alignment horizontal="center" vertical="center"/>
    </xf>
    <xf numFmtId="2" fontId="18" fillId="0" borderId="0" xfId="0" applyNumberFormat="1" applyFont="1" applyAlignment="1">
      <alignment horizontal="center"/>
    </xf>
    <xf numFmtId="0" fontId="58" fillId="0" borderId="0" xfId="0" applyFont="1"/>
    <xf numFmtId="4" fontId="15" fillId="0" borderId="9" xfId="114" applyNumberFormat="1" applyFont="1" applyBorder="1" applyAlignment="1">
      <alignment horizontal="center" vertical="center"/>
    </xf>
    <xf numFmtId="0" fontId="17" fillId="0" borderId="0" xfId="0" applyFont="1" applyAlignment="1">
      <alignment horizontal="center" vertical="center"/>
    </xf>
    <xf numFmtId="166" fontId="17" fillId="0" borderId="0" xfId="20" applyFont="1" applyAlignment="1">
      <alignment horizontal="center" wrapText="1"/>
    </xf>
    <xf numFmtId="4" fontId="17" fillId="0" borderId="0" xfId="0" applyNumberFormat="1" applyFont="1" applyAlignment="1">
      <alignment horizontal="center"/>
    </xf>
    <xf numFmtId="0" fontId="59" fillId="0" borderId="0" xfId="0" applyFont="1"/>
    <xf numFmtId="4" fontId="17" fillId="0" borderId="4" xfId="0" applyNumberFormat="1" applyFont="1" applyBorder="1" applyAlignment="1">
      <alignment horizontal="center"/>
    </xf>
    <xf numFmtId="2" fontId="15" fillId="0" borderId="5" xfId="114" applyNumberFormat="1" applyFont="1" applyBorder="1" applyAlignment="1">
      <alignment horizontal="center" vertical="top"/>
    </xf>
    <xf numFmtId="4" fontId="15" fillId="0" borderId="9" xfId="114" applyNumberFormat="1" applyFont="1" applyBorder="1" applyAlignment="1">
      <alignment horizontal="center" vertical="top"/>
    </xf>
    <xf numFmtId="0" fontId="60" fillId="0" borderId="0" xfId="0" applyFont="1" applyAlignment="1">
      <alignment horizontal="center" vertical="top"/>
    </xf>
    <xf numFmtId="4" fontId="15" fillId="0" borderId="5" xfId="0" applyNumberFormat="1" applyFont="1" applyBorder="1" applyAlignment="1">
      <alignment horizontal="center"/>
    </xf>
    <xf numFmtId="0" fontId="56" fillId="0" borderId="0" xfId="0" applyFont="1" applyAlignment="1">
      <alignment horizontal="center" vertical="center"/>
    </xf>
    <xf numFmtId="0" fontId="15" fillId="0" borderId="5" xfId="114" applyFont="1" applyBorder="1" applyAlignment="1">
      <alignment horizontal="center" vertical="center" wrapText="1"/>
    </xf>
    <xf numFmtId="0" fontId="56" fillId="0" borderId="0" xfId="0" applyFont="1"/>
    <xf numFmtId="166" fontId="18" fillId="0" borderId="0" xfId="20" applyFont="1" applyBorder="1" applyAlignment="1">
      <alignment horizontal="center" wrapText="1"/>
    </xf>
    <xf numFmtId="0" fontId="15" fillId="0" borderId="8" xfId="114" applyFont="1" applyBorder="1" applyAlignment="1">
      <alignment horizontal="left" vertical="top"/>
    </xf>
    <xf numFmtId="4" fontId="4" fillId="0" borderId="0" xfId="20" applyNumberFormat="1" applyFont="1" applyFill="1" applyBorder="1" applyAlignment="1" applyProtection="1">
      <alignment horizontal="right" vertical="center" wrapText="1"/>
    </xf>
    <xf numFmtId="4" fontId="4" fillId="6" borderId="6" xfId="20" applyNumberFormat="1" applyFont="1" applyFill="1" applyBorder="1" applyAlignment="1" applyProtection="1">
      <alignment horizontal="right" vertical="center" wrapText="1"/>
    </xf>
    <xf numFmtId="4" fontId="26" fillId="0" borderId="0" xfId="20" applyNumberFormat="1" applyFont="1" applyFill="1" applyBorder="1" applyAlignment="1" applyProtection="1">
      <alignment horizontal="right" wrapText="1"/>
    </xf>
    <xf numFmtId="4" fontId="15" fillId="0" borderId="5" xfId="0" applyNumberFormat="1" applyFont="1" applyBorder="1" applyAlignment="1">
      <alignment horizontal="center" vertical="center"/>
    </xf>
    <xf numFmtId="166" fontId="17" fillId="0" borderId="0" xfId="20" applyFont="1" applyBorder="1" applyAlignment="1">
      <alignment horizontal="center" wrapText="1"/>
    </xf>
    <xf numFmtId="4" fontId="15" fillId="0" borderId="9" xfId="0" applyNumberFormat="1" applyFont="1" applyBorder="1" applyAlignment="1">
      <alignment horizontal="center"/>
    </xf>
    <xf numFmtId="4" fontId="56" fillId="0" borderId="0" xfId="0" applyNumberFormat="1" applyFont="1" applyAlignment="1">
      <alignment horizontal="right"/>
    </xf>
    <xf numFmtId="0" fontId="30" fillId="6" borderId="6" xfId="74" applyFont="1" applyFill="1" applyBorder="1" applyAlignment="1">
      <alignment horizontal="justify" vertical="center" wrapText="1"/>
    </xf>
    <xf numFmtId="0" fontId="20" fillId="6" borderId="6" xfId="74" applyFont="1" applyFill="1" applyBorder="1" applyAlignment="1">
      <alignment horizontal="left" vertical="center" wrapText="1"/>
    </xf>
    <xf numFmtId="0" fontId="20" fillId="6" borderId="6" xfId="74" applyFont="1" applyFill="1" applyBorder="1" applyAlignment="1">
      <alignment horizontal="justify" vertical="center" wrapText="1"/>
    </xf>
    <xf numFmtId="0" fontId="15" fillId="0" borderId="8" xfId="114" applyFont="1" applyBorder="1" applyAlignment="1">
      <alignment horizontal="center" vertical="top"/>
    </xf>
    <xf numFmtId="2" fontId="56" fillId="0" borderId="0" xfId="0" applyNumberFormat="1" applyFont="1" applyAlignment="1">
      <alignment horizontal="center"/>
    </xf>
    <xf numFmtId="4" fontId="56" fillId="0" borderId="0" xfId="0" applyNumberFormat="1" applyFont="1" applyAlignment="1">
      <alignment horizontal="center" wrapText="1"/>
    </xf>
    <xf numFmtId="0" fontId="18" fillId="0" borderId="0" xfId="0" applyFont="1" applyAlignment="1">
      <alignment horizontal="center"/>
    </xf>
    <xf numFmtId="4" fontId="61" fillId="0" borderId="0" xfId="0" applyNumberFormat="1" applyFont="1" applyAlignment="1">
      <alignment horizontal="center"/>
    </xf>
    <xf numFmtId="0" fontId="15" fillId="0" borderId="5" xfId="114" applyFont="1" applyBorder="1" applyAlignment="1">
      <alignment horizontal="center" vertical="top" wrapText="1"/>
    </xf>
    <xf numFmtId="0" fontId="4" fillId="0" borderId="0" xfId="74" applyFont="1" applyAlignment="1">
      <alignment horizontal="center" wrapText="1"/>
    </xf>
    <xf numFmtId="0" fontId="54" fillId="0" borderId="0" xfId="0" applyFont="1" applyAlignment="1">
      <alignment horizontal="center" vertical="top" wrapText="1"/>
    </xf>
    <xf numFmtId="168" fontId="4" fillId="0" borderId="0" xfId="0" applyNumberFormat="1" applyFont="1" applyAlignment="1">
      <alignment horizontal="center" wrapText="1"/>
    </xf>
    <xf numFmtId="4" fontId="0" fillId="0" borderId="0" xfId="0" applyNumberFormat="1" applyAlignment="1">
      <alignment horizontal="center" wrapText="1"/>
    </xf>
    <xf numFmtId="0" fontId="65" fillId="0" borderId="0" xfId="602" applyFont="1" applyAlignment="1">
      <alignment horizontal="left" vertical="top" wrapText="1"/>
    </xf>
    <xf numFmtId="0" fontId="14" fillId="0" borderId="0" xfId="0" applyFont="1" applyAlignment="1">
      <alignment horizontal="center" vertical="center"/>
    </xf>
    <xf numFmtId="168" fontId="15" fillId="0" borderId="0" xfId="0" applyNumberFormat="1" applyFont="1" applyAlignment="1">
      <alignment horizontal="center" vertical="center"/>
    </xf>
    <xf numFmtId="4" fontId="14" fillId="0" borderId="0" xfId="0" applyNumberFormat="1" applyFont="1" applyAlignment="1">
      <alignment horizontal="center" vertical="center"/>
    </xf>
    <xf numFmtId="0" fontId="28" fillId="0" borderId="0" xfId="0" applyFont="1" applyAlignment="1">
      <alignment horizontal="center" vertical="top" wrapText="1"/>
    </xf>
    <xf numFmtId="0" fontId="14" fillId="0" borderId="0" xfId="0" applyFont="1" applyAlignment="1">
      <alignment horizontal="center" vertical="center" wrapText="1"/>
    </xf>
    <xf numFmtId="168" fontId="15" fillId="0" borderId="0" xfId="0" applyNumberFormat="1" applyFont="1" applyAlignment="1">
      <alignment horizontal="center" vertical="center" wrapText="1"/>
    </xf>
    <xf numFmtId="4" fontId="14" fillId="0" borderId="0" xfId="0" applyNumberFormat="1" applyFont="1" applyAlignment="1">
      <alignment horizontal="center" vertical="center" wrapText="1"/>
    </xf>
    <xf numFmtId="0" fontId="0" fillId="0" borderId="0" xfId="0" applyAlignment="1">
      <alignment horizontal="center" vertical="top" wrapText="1"/>
    </xf>
    <xf numFmtId="0" fontId="35" fillId="0" borderId="0" xfId="0" applyFont="1" applyAlignment="1">
      <alignment horizontal="justify" vertical="top" wrapText="1"/>
    </xf>
    <xf numFmtId="4" fontId="55" fillId="0" borderId="0" xfId="0" applyNumberFormat="1" applyFont="1" applyAlignment="1">
      <alignment horizontal="center" wrapText="1"/>
    </xf>
    <xf numFmtId="0" fontId="59" fillId="0" borderId="0" xfId="0" applyFont="1" applyAlignment="1">
      <alignment horizontal="center" vertical="top" wrapText="1"/>
    </xf>
    <xf numFmtId="4" fontId="17" fillId="0" borderId="0" xfId="0" applyNumberFormat="1" applyFont="1" applyAlignment="1">
      <alignment horizontal="center" wrapText="1"/>
    </xf>
    <xf numFmtId="4" fontId="59" fillId="0" borderId="4" xfId="0" applyNumberFormat="1" applyFont="1" applyBorder="1" applyAlignment="1">
      <alignment horizontal="center" wrapText="1"/>
    </xf>
    <xf numFmtId="0" fontId="9" fillId="0" borderId="0" xfId="602" applyFont="1" applyAlignment="1">
      <alignment horizontal="left" vertical="top" wrapText="1"/>
    </xf>
    <xf numFmtId="4" fontId="4" fillId="0" borderId="0" xfId="0" applyNumberFormat="1" applyFont="1" applyAlignment="1">
      <alignment horizontal="center" vertical="center" wrapText="1"/>
    </xf>
    <xf numFmtId="2" fontId="17" fillId="0" borderId="0" xfId="0" applyNumberFormat="1" applyFont="1" applyAlignment="1">
      <alignment horizontal="center"/>
    </xf>
    <xf numFmtId="4" fontId="15" fillId="0" borderId="0" xfId="0" applyNumberFormat="1" applyFont="1" applyAlignment="1">
      <alignment horizontal="center" vertical="center"/>
    </xf>
    <xf numFmtId="4" fontId="55" fillId="0" borderId="0" xfId="0" applyNumberFormat="1" applyFont="1"/>
    <xf numFmtId="177" fontId="55" fillId="0" borderId="0" xfId="0" applyNumberFormat="1" applyFont="1"/>
    <xf numFmtId="0" fontId="64" fillId="0" borderId="0" xfId="0" applyFont="1"/>
    <xf numFmtId="0" fontId="57" fillId="0" borderId="0" xfId="0" applyFont="1"/>
    <xf numFmtId="0" fontId="71" fillId="0" borderId="0" xfId="0" applyFont="1"/>
    <xf numFmtId="4" fontId="64" fillId="0" borderId="0" xfId="0" applyNumberFormat="1" applyFont="1"/>
    <xf numFmtId="4" fontId="57" fillId="0" borderId="0" xfId="0" applyNumberFormat="1" applyFont="1"/>
    <xf numFmtId="4" fontId="71" fillId="0" borderId="0" xfId="0" applyNumberFormat="1" applyFont="1"/>
    <xf numFmtId="4" fontId="15" fillId="0" borderId="5" xfId="114" applyNumberFormat="1" applyFont="1" applyBorder="1" applyAlignment="1">
      <alignment horizontal="center" vertical="center"/>
    </xf>
    <xf numFmtId="4" fontId="56" fillId="0" borderId="0" xfId="0" applyNumberFormat="1" applyFont="1"/>
    <xf numFmtId="166" fontId="61" fillId="0" borderId="0" xfId="20" applyFont="1" applyAlignment="1">
      <alignment horizontal="center" wrapText="1"/>
    </xf>
    <xf numFmtId="0" fontId="5" fillId="6" borderId="6" xfId="74" applyFont="1" applyFill="1" applyBorder="1" applyAlignment="1">
      <alignment horizontal="center" vertical="center"/>
    </xf>
    <xf numFmtId="0" fontId="56" fillId="0" borderId="0" xfId="74" applyFont="1" applyAlignment="1">
      <alignment horizontal="left" vertical="top"/>
    </xf>
    <xf numFmtId="4" fontId="5" fillId="0" borderId="0" xfId="74" applyNumberFormat="1" applyFont="1" applyAlignment="1">
      <alignment horizontal="center" vertical="center" wrapText="1"/>
    </xf>
    <xf numFmtId="4" fontId="18" fillId="0" borderId="0" xfId="0" applyNumberFormat="1" applyFont="1" applyAlignment="1">
      <alignment horizontal="right"/>
    </xf>
    <xf numFmtId="0" fontId="15" fillId="0" borderId="5" xfId="0" applyFont="1" applyBorder="1" applyAlignment="1">
      <alignment horizontal="center" vertical="center" wrapText="1"/>
    </xf>
    <xf numFmtId="0" fontId="15" fillId="0" borderId="5" xfId="0" applyFont="1" applyBorder="1" applyAlignment="1">
      <alignment horizontal="center"/>
    </xf>
    <xf numFmtId="4" fontId="5" fillId="0" borderId="4" xfId="0" applyNumberFormat="1" applyFont="1" applyBorder="1" applyAlignment="1">
      <alignment horizontal="right"/>
    </xf>
    <xf numFmtId="4" fontId="15" fillId="0" borderId="5" xfId="114" applyNumberFormat="1" applyFont="1" applyBorder="1" applyAlignment="1">
      <alignment horizontal="center" vertical="top"/>
    </xf>
    <xf numFmtId="0" fontId="19" fillId="0" borderId="0" xfId="0" applyFont="1" applyAlignment="1">
      <alignment horizontal="justify" vertical="top" wrapText="1"/>
    </xf>
    <xf numFmtId="167" fontId="4" fillId="7" borderId="11" xfId="20" applyNumberFormat="1" applyFont="1" applyFill="1" applyBorder="1" applyAlignment="1">
      <alignment horizontal="center" wrapText="1"/>
    </xf>
    <xf numFmtId="166" fontId="4" fillId="7" borderId="11" xfId="20" applyFont="1" applyFill="1" applyBorder="1" applyAlignment="1">
      <alignment horizontal="center" wrapText="1"/>
    </xf>
    <xf numFmtId="4" fontId="56" fillId="7" borderId="11" xfId="0" applyNumberFormat="1" applyFont="1" applyFill="1" applyBorder="1" applyAlignment="1">
      <alignment horizontal="center" wrapText="1"/>
    </xf>
    <xf numFmtId="4" fontId="4" fillId="7" borderId="11" xfId="0" applyNumberFormat="1" applyFont="1" applyFill="1" applyBorder="1" applyAlignment="1">
      <alignment horizontal="center" wrapText="1"/>
    </xf>
    <xf numFmtId="167" fontId="4" fillId="0" borderId="0" xfId="20" applyNumberFormat="1" applyFont="1" applyFill="1" applyBorder="1" applyAlignment="1">
      <alignment horizontal="center" wrapText="1"/>
    </xf>
    <xf numFmtId="0" fontId="57" fillId="0" borderId="0" xfId="0" applyFont="1" applyAlignment="1">
      <alignment horizontal="left" vertical="top"/>
    </xf>
    <xf numFmtId="166" fontId="4" fillId="0" borderId="0" xfId="20" applyFont="1" applyFill="1" applyBorder="1" applyAlignment="1">
      <alignment horizontal="center" wrapText="1"/>
    </xf>
    <xf numFmtId="4" fontId="4" fillId="0" borderId="0" xfId="20" applyNumberFormat="1" applyFont="1" applyFill="1" applyBorder="1" applyAlignment="1" applyProtection="1">
      <alignment horizontal="right" wrapText="1"/>
    </xf>
    <xf numFmtId="0" fontId="75" fillId="0" borderId="12" xfId="0" applyFont="1" applyBorder="1" applyAlignment="1">
      <alignment horizontal="center" vertical="top"/>
    </xf>
    <xf numFmtId="0" fontId="76" fillId="0" borderId="0" xfId="74" applyFont="1" applyAlignment="1">
      <alignment horizontal="justify" vertical="top" wrapText="1"/>
    </xf>
    <xf numFmtId="4" fontId="17" fillId="6" borderId="6" xfId="20" applyNumberFormat="1" applyFont="1" applyFill="1" applyBorder="1" applyAlignment="1" applyProtection="1">
      <alignment horizontal="right" wrapText="1"/>
    </xf>
    <xf numFmtId="0" fontId="24" fillId="0" borderId="0" xfId="74" applyFont="1" applyAlignment="1">
      <alignment horizontal="left" vertical="top"/>
    </xf>
    <xf numFmtId="4" fontId="4" fillId="0" borderId="0" xfId="20" applyNumberFormat="1" applyFont="1" applyFill="1" applyBorder="1" applyAlignment="1" applyProtection="1">
      <alignment horizontal="right" vertical="top" wrapText="1"/>
    </xf>
    <xf numFmtId="4" fontId="26" fillId="0" borderId="0" xfId="74" applyNumberFormat="1" applyFont="1" applyAlignment="1">
      <alignment horizontal="center" vertical="top" wrapText="1"/>
    </xf>
    <xf numFmtId="0" fontId="0" fillId="0" borderId="0" xfId="0" applyAlignment="1">
      <alignment horizontal="center" wrapText="1"/>
    </xf>
    <xf numFmtId="168" fontId="57" fillId="0" borderId="0" xfId="0" applyNumberFormat="1" applyFont="1" applyAlignment="1">
      <alignment horizontal="center" wrapText="1"/>
    </xf>
    <xf numFmtId="168" fontId="78" fillId="0" borderId="0" xfId="0" applyNumberFormat="1" applyFont="1" applyAlignment="1">
      <alignment horizontal="center" vertical="center"/>
    </xf>
    <xf numFmtId="0" fontId="0" fillId="0" borderId="0" xfId="0" applyAlignment="1">
      <alignment horizontal="justify" vertical="top"/>
    </xf>
    <xf numFmtId="168" fontId="79" fillId="0" borderId="0" xfId="0" applyNumberFormat="1" applyFont="1" applyAlignment="1">
      <alignment horizontal="center" vertical="center" wrapText="1"/>
    </xf>
    <xf numFmtId="4" fontId="79" fillId="0" borderId="0" xfId="0" applyNumberFormat="1" applyFont="1" applyAlignment="1">
      <alignment horizontal="center" vertical="center" wrapText="1"/>
    </xf>
    <xf numFmtId="4" fontId="57" fillId="0" borderId="0" xfId="0" applyNumberFormat="1" applyFont="1" applyAlignment="1">
      <alignment horizontal="center" wrapText="1"/>
    </xf>
    <xf numFmtId="4" fontId="82" fillId="0" borderId="0" xfId="0" applyNumberFormat="1" applyFont="1" applyAlignment="1">
      <alignment horizontal="center" wrapText="1"/>
    </xf>
    <xf numFmtId="4" fontId="83" fillId="0" borderId="0" xfId="0" applyNumberFormat="1" applyFont="1" applyAlignment="1">
      <alignment horizontal="center" wrapText="1"/>
    </xf>
    <xf numFmtId="4" fontId="84" fillId="0" borderId="0" xfId="0" applyNumberFormat="1" applyFont="1" applyAlignment="1">
      <alignment horizontal="center" wrapText="1"/>
    </xf>
    <xf numFmtId="4" fontId="64" fillId="0" borderId="0" xfId="0" applyNumberFormat="1" applyFont="1" applyAlignment="1">
      <alignment horizontal="center" wrapText="1"/>
    </xf>
    <xf numFmtId="0" fontId="77" fillId="0" borderId="0" xfId="0" applyFont="1" applyAlignment="1">
      <alignment horizontal="justify" vertical="top"/>
    </xf>
    <xf numFmtId="0" fontId="77" fillId="0" borderId="0" xfId="0" applyFont="1" applyAlignment="1">
      <alignment horizontal="justify" vertical="top" wrapText="1"/>
    </xf>
    <xf numFmtId="0" fontId="4" fillId="0" borderId="0" xfId="0" applyFont="1" applyAlignment="1">
      <alignment horizontal="left" vertical="top" wrapText="1"/>
    </xf>
    <xf numFmtId="0" fontId="15" fillId="0" borderId="0" xfId="114" applyFont="1" applyAlignment="1">
      <alignment horizontal="left" vertical="top"/>
    </xf>
    <xf numFmtId="4" fontId="15" fillId="0" borderId="0" xfId="114" applyNumberFormat="1" applyFont="1" applyAlignment="1">
      <alignment horizontal="center" vertical="center"/>
    </xf>
    <xf numFmtId="178" fontId="17" fillId="0" borderId="4" xfId="0" applyNumberFormat="1" applyFont="1" applyBorder="1" applyAlignment="1">
      <alignment horizontal="center"/>
    </xf>
    <xf numFmtId="0" fontId="30" fillId="0" borderId="0" xfId="74" applyFont="1" applyAlignment="1">
      <alignment horizontal="justify" vertical="center" wrapText="1"/>
    </xf>
    <xf numFmtId="0" fontId="5" fillId="0" borderId="0" xfId="74" applyFont="1" applyAlignment="1">
      <alignment horizontal="center" vertical="center"/>
    </xf>
    <xf numFmtId="4" fontId="17" fillId="0" borderId="0" xfId="20" applyNumberFormat="1" applyFont="1" applyFill="1" applyBorder="1" applyAlignment="1" applyProtection="1">
      <alignment horizontal="right" wrapText="1"/>
    </xf>
    <xf numFmtId="0" fontId="5" fillId="0" borderId="0" xfId="0" applyFont="1" applyAlignment="1">
      <alignment horizontal="left" vertical="top" wrapText="1"/>
    </xf>
    <xf numFmtId="0" fontId="15" fillId="0" borderId="0" xfId="114" applyFont="1" applyAlignment="1">
      <alignment horizontal="center" vertical="center" wrapText="1"/>
    </xf>
    <xf numFmtId="0" fontId="74" fillId="0" borderId="0" xfId="0" applyFont="1" applyAlignment="1">
      <alignment horizontal="left" vertical="top" wrapText="1"/>
    </xf>
    <xf numFmtId="0" fontId="54" fillId="0" borderId="0" xfId="0" applyFont="1" applyAlignment="1">
      <alignment horizontal="left" vertical="top" wrapText="1"/>
    </xf>
    <xf numFmtId="167" fontId="4" fillId="0" borderId="0" xfId="20" applyNumberFormat="1" applyFont="1" applyFill="1" applyAlignment="1">
      <alignment horizontal="center" wrapText="1"/>
    </xf>
    <xf numFmtId="0" fontId="5" fillId="0" borderId="0" xfId="114" applyFont="1" applyAlignment="1">
      <alignment horizontal="left" vertical="top" wrapText="1"/>
    </xf>
    <xf numFmtId="0" fontId="5" fillId="0" borderId="0" xfId="0" applyFont="1" applyAlignment="1">
      <alignment horizontal="right" vertical="top" wrapText="1"/>
    </xf>
    <xf numFmtId="0" fontId="54" fillId="0" borderId="0" xfId="0" applyFont="1" applyAlignment="1">
      <alignment horizontal="justify" vertical="top" wrapText="1"/>
    </xf>
    <xf numFmtId="166" fontId="81" fillId="7" borderId="11" xfId="20" applyFont="1" applyFill="1" applyBorder="1" applyAlignment="1">
      <alignment horizontal="center" wrapText="1"/>
    </xf>
    <xf numFmtId="0" fontId="38" fillId="0" borderId="7" xfId="74" applyFont="1" applyBorder="1" applyAlignment="1">
      <alignment vertical="center" wrapText="1"/>
    </xf>
    <xf numFmtId="0" fontId="17" fillId="0" borderId="13" xfId="74" applyFont="1" applyBorder="1" applyAlignment="1">
      <alignment vertical="top" wrapText="1"/>
    </xf>
    <xf numFmtId="0" fontId="17" fillId="0" borderId="0" xfId="74" applyFont="1" applyAlignment="1">
      <alignment vertical="top" wrapText="1"/>
    </xf>
    <xf numFmtId="0" fontId="38" fillId="0" borderId="0" xfId="74" applyFont="1" applyAlignment="1">
      <alignment vertical="center" wrapText="1"/>
    </xf>
    <xf numFmtId="0" fontId="0" fillId="0" borderId="0" xfId="0" applyAlignment="1">
      <alignment horizontal="left" vertical="top" wrapText="1"/>
    </xf>
    <xf numFmtId="0" fontId="5" fillId="0" borderId="0" xfId="74" applyFont="1" applyAlignment="1">
      <alignment horizontal="left" vertical="top" wrapText="1"/>
    </xf>
    <xf numFmtId="0" fontId="4" fillId="0" borderId="0" xfId="74" applyFont="1" applyAlignment="1">
      <alignment horizontal="left" vertical="top" wrapText="1"/>
    </xf>
    <xf numFmtId="0" fontId="17"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justify" vertical="top" wrapText="1"/>
    </xf>
    <xf numFmtId="0" fontId="4" fillId="0" borderId="0" xfId="0" applyFont="1" applyAlignment="1">
      <alignment horizontal="justify" vertical="top"/>
    </xf>
    <xf numFmtId="0" fontId="5" fillId="0" borderId="0" xfId="0" applyFont="1" applyAlignment="1">
      <alignment horizontal="justify" vertical="top" wrapText="1"/>
    </xf>
    <xf numFmtId="0" fontId="74" fillId="0" borderId="0" xfId="0" applyFont="1" applyAlignment="1">
      <alignment horizontal="justify" vertical="top" wrapText="1"/>
    </xf>
    <xf numFmtId="0" fontId="4" fillId="0" borderId="0" xfId="0" applyFont="1" applyAlignment="1">
      <alignment horizontal="left" vertical="top" wrapText="1"/>
    </xf>
    <xf numFmtId="0" fontId="4" fillId="0" borderId="0" xfId="0" applyFont="1" applyAlignment="1">
      <alignment horizontal="left" vertical="top"/>
    </xf>
    <xf numFmtId="0" fontId="61" fillId="0" borderId="0" xfId="0" applyFont="1" applyAlignment="1">
      <alignment horizontal="justify" vertical="top" wrapText="1"/>
    </xf>
    <xf numFmtId="0" fontId="61" fillId="0" borderId="0" xfId="0" applyFont="1" applyAlignment="1">
      <alignment horizontal="left" vertical="top" wrapText="1"/>
    </xf>
    <xf numFmtId="0" fontId="17" fillId="0" borderId="0" xfId="0" applyFont="1" applyAlignment="1">
      <alignment horizontal="justify" vertical="top" wrapText="1"/>
    </xf>
    <xf numFmtId="0" fontId="0" fillId="0" borderId="0" xfId="0" applyAlignment="1">
      <alignment horizontal="justify" vertical="top" wrapText="1"/>
    </xf>
    <xf numFmtId="0" fontId="0" fillId="0" borderId="0" xfId="0" applyAlignment="1">
      <alignment horizontal="justify" vertical="top"/>
    </xf>
    <xf numFmtId="0" fontId="54" fillId="0" borderId="0" xfId="0" applyFont="1" applyAlignment="1">
      <alignment horizontal="justify" vertical="top"/>
    </xf>
    <xf numFmtId="0" fontId="0" fillId="0" borderId="0" xfId="0" applyAlignment="1">
      <alignment vertical="top"/>
    </xf>
    <xf numFmtId="0" fontId="54" fillId="0" borderId="0" xfId="0" applyFont="1" applyAlignment="1">
      <alignment horizontal="justify" vertical="top" wrapText="1"/>
    </xf>
    <xf numFmtId="0" fontId="80" fillId="0" borderId="0" xfId="0" applyFont="1" applyAlignment="1">
      <alignment vertical="top"/>
    </xf>
  </cellXfs>
  <cellStyles count="628">
    <cellStyle name="40% - Naglasak1" xfId="1" xr:uid="{00000000-0005-0000-0000-000000000000}"/>
    <cellStyle name="Bilješka" xfId="2" xr:uid="{00000000-0005-0000-0000-000001000000}"/>
    <cellStyle name="Border" xfId="607" xr:uid="{E6CF6DD5-044C-4C5F-82CC-0DAEC8B371D7}"/>
    <cellStyle name="Comma 12" xfId="3" xr:uid="{00000000-0005-0000-0000-000002000000}"/>
    <cellStyle name="Comma 2" xfId="4" xr:uid="{00000000-0005-0000-0000-000003000000}"/>
    <cellStyle name="Comma 2 2" xfId="5" xr:uid="{00000000-0005-0000-0000-000004000000}"/>
    <cellStyle name="Comma 2 2 2" xfId="6" xr:uid="{00000000-0005-0000-0000-000005000000}"/>
    <cellStyle name="Comma 2 2 3" xfId="7" xr:uid="{00000000-0005-0000-0000-000006000000}"/>
    <cellStyle name="Comma 2 2 3 2" xfId="8" xr:uid="{00000000-0005-0000-0000-000007000000}"/>
    <cellStyle name="Comma 2 2 4" xfId="9" xr:uid="{00000000-0005-0000-0000-000008000000}"/>
    <cellStyle name="Comma 2 3" xfId="10" xr:uid="{00000000-0005-0000-0000-000009000000}"/>
    <cellStyle name="Comma 2 3 2" xfId="11" xr:uid="{00000000-0005-0000-0000-00000A000000}"/>
    <cellStyle name="Comma 2 3 3" xfId="12" xr:uid="{00000000-0005-0000-0000-00000B000000}"/>
    <cellStyle name="Comma 2 3 4" xfId="13" xr:uid="{00000000-0005-0000-0000-00000C000000}"/>
    <cellStyle name="Comma 2 3 5" xfId="14" xr:uid="{00000000-0005-0000-0000-00000D000000}"/>
    <cellStyle name="Comma 2 4" xfId="15" xr:uid="{00000000-0005-0000-0000-00000E000000}"/>
    <cellStyle name="Comma 2 5" xfId="16" xr:uid="{00000000-0005-0000-0000-00000F000000}"/>
    <cellStyle name="Comma 2 5 2" xfId="17" xr:uid="{00000000-0005-0000-0000-000010000000}"/>
    <cellStyle name="Comma 2 6" xfId="18" xr:uid="{00000000-0005-0000-0000-000011000000}"/>
    <cellStyle name="Comma 2 6 2" xfId="19" xr:uid="{00000000-0005-0000-0000-000012000000}"/>
    <cellStyle name="Comma 3" xfId="20" xr:uid="{00000000-0005-0000-0000-000013000000}"/>
    <cellStyle name="Comma 3 2" xfId="21" xr:uid="{00000000-0005-0000-0000-000014000000}"/>
    <cellStyle name="Comma 3 2 2" xfId="22" xr:uid="{00000000-0005-0000-0000-000015000000}"/>
    <cellStyle name="Comma 3 3" xfId="23" xr:uid="{00000000-0005-0000-0000-000016000000}"/>
    <cellStyle name="Comma 3 4" xfId="24" xr:uid="{00000000-0005-0000-0000-000017000000}"/>
    <cellStyle name="Comma 4" xfId="25" xr:uid="{00000000-0005-0000-0000-000018000000}"/>
    <cellStyle name="Comma 4 2" xfId="26" xr:uid="{00000000-0005-0000-0000-000019000000}"/>
    <cellStyle name="Comma 5" xfId="27" xr:uid="{00000000-0005-0000-0000-00001A000000}"/>
    <cellStyle name="Comma 5 2" xfId="28" xr:uid="{00000000-0005-0000-0000-00001B000000}"/>
    <cellStyle name="Comma 6" xfId="29" xr:uid="{00000000-0005-0000-0000-00001C000000}"/>
    <cellStyle name="Comma 6 2" xfId="30" xr:uid="{00000000-0005-0000-0000-00001D000000}"/>
    <cellStyle name="Comma 6 2 2" xfId="31" xr:uid="{00000000-0005-0000-0000-00001E000000}"/>
    <cellStyle name="Comma 6 3" xfId="32" xr:uid="{00000000-0005-0000-0000-00001F000000}"/>
    <cellStyle name="Comma 6 4" xfId="33" xr:uid="{00000000-0005-0000-0000-000020000000}"/>
    <cellStyle name="Comma 7" xfId="34" xr:uid="{00000000-0005-0000-0000-000021000000}"/>
    <cellStyle name="Comma 8" xfId="35" xr:uid="{00000000-0005-0000-0000-000022000000}"/>
    <cellStyle name="Comma0" xfId="36" xr:uid="{00000000-0005-0000-0000-000023000000}"/>
    <cellStyle name="Comma0 2" xfId="37" xr:uid="{00000000-0005-0000-0000-000024000000}"/>
    <cellStyle name="Currency 2" xfId="38" xr:uid="{00000000-0005-0000-0000-000025000000}"/>
    <cellStyle name="Currency 2 2" xfId="39" xr:uid="{00000000-0005-0000-0000-000026000000}"/>
    <cellStyle name="Currency 2 3" xfId="40" xr:uid="{00000000-0005-0000-0000-000027000000}"/>
    <cellStyle name="Currency 2 4" xfId="41" xr:uid="{00000000-0005-0000-0000-000028000000}"/>
    <cellStyle name="Currency 3" xfId="42" xr:uid="{00000000-0005-0000-0000-000029000000}"/>
    <cellStyle name="Currency 4" xfId="43" xr:uid="{00000000-0005-0000-0000-00002A000000}"/>
    <cellStyle name="Currency 5" xfId="44" xr:uid="{00000000-0005-0000-0000-00002B000000}"/>
    <cellStyle name="Currency 6" xfId="45" xr:uid="{00000000-0005-0000-0000-00002C000000}"/>
    <cellStyle name="Currency 7" xfId="46" xr:uid="{00000000-0005-0000-0000-00002D000000}"/>
    <cellStyle name="Currency0" xfId="47" xr:uid="{00000000-0005-0000-0000-00002E000000}"/>
    <cellStyle name="Currency0 2" xfId="48" xr:uid="{00000000-0005-0000-0000-00002F000000}"/>
    <cellStyle name="Date" xfId="49" xr:uid="{00000000-0005-0000-0000-000030000000}"/>
    <cellStyle name="Date 2" xfId="50" xr:uid="{00000000-0005-0000-0000-000031000000}"/>
    <cellStyle name="Dezimal [0]_PLDT" xfId="608" xr:uid="{73E81C3C-697B-4E47-BFF2-1DEDAB67856F}"/>
    <cellStyle name="Dezimal_PLDT" xfId="609" xr:uid="{3DE07D6A-036E-494D-8607-875E09354CC3}"/>
    <cellStyle name="Dobro" xfId="51" xr:uid="{00000000-0005-0000-0000-000032000000}"/>
    <cellStyle name="Excel Built-in Normal" xfId="604" xr:uid="{00000000-0005-0000-0000-000033000000}"/>
    <cellStyle name="Explanatory Text 2" xfId="52" xr:uid="{00000000-0005-0000-0000-000034000000}"/>
    <cellStyle name="Fixed" xfId="53" xr:uid="{00000000-0005-0000-0000-000035000000}"/>
    <cellStyle name="Fixed 2" xfId="54" xr:uid="{00000000-0005-0000-0000-000036000000}"/>
    <cellStyle name="Grey" xfId="610" xr:uid="{2FE174BA-33F4-4629-ADC9-A42BFA6C1274}"/>
    <cellStyle name="H1" xfId="611" xr:uid="{009AE12F-F6FC-4242-BED9-43048A6517DC}"/>
    <cellStyle name="Heading 1 2" xfId="55" xr:uid="{00000000-0005-0000-0000-000038000000}"/>
    <cellStyle name="Heading 2 2" xfId="56" xr:uid="{00000000-0005-0000-0000-000039000000}"/>
    <cellStyle name="Hyperlink 2" xfId="57" xr:uid="{00000000-0005-0000-0000-00003A000000}"/>
    <cellStyle name="Input [yellow]" xfId="612" xr:uid="{CCC046ED-A096-405B-9455-443745D67B02}"/>
    <cellStyle name="Izlaz" xfId="58" xr:uid="{00000000-0005-0000-0000-00003B000000}"/>
    <cellStyle name="kolona A" xfId="59" xr:uid="{00000000-0005-0000-0000-00003C000000}"/>
    <cellStyle name="kolona A 2" xfId="60" xr:uid="{00000000-0005-0000-0000-00003D000000}"/>
    <cellStyle name="kolona B" xfId="61" xr:uid="{00000000-0005-0000-0000-00003E000000}"/>
    <cellStyle name="kolona B 2" xfId="62" xr:uid="{00000000-0005-0000-0000-00003F000000}"/>
    <cellStyle name="kolona C" xfId="63" xr:uid="{00000000-0005-0000-0000-000040000000}"/>
    <cellStyle name="kolona D" xfId="64" xr:uid="{00000000-0005-0000-0000-000041000000}"/>
    <cellStyle name="kolona E" xfId="65" xr:uid="{00000000-0005-0000-0000-000042000000}"/>
    <cellStyle name="kolona E 2" xfId="66" xr:uid="{00000000-0005-0000-0000-000043000000}"/>
    <cellStyle name="kolona F" xfId="67" xr:uid="{00000000-0005-0000-0000-000044000000}"/>
    <cellStyle name="kolona F 2" xfId="68" xr:uid="{00000000-0005-0000-0000-000045000000}"/>
    <cellStyle name="kolona G" xfId="69" xr:uid="{00000000-0005-0000-0000-000046000000}"/>
    <cellStyle name="kolona G 2" xfId="70" xr:uid="{00000000-0005-0000-0000-000047000000}"/>
    <cellStyle name="kolona H" xfId="71" xr:uid="{00000000-0005-0000-0000-000048000000}"/>
    <cellStyle name="Naslov" xfId="72" xr:uid="{00000000-0005-0000-0000-000049000000}"/>
    <cellStyle name="Navadno 9" xfId="73" xr:uid="{00000000-0005-0000-0000-00004A000000}"/>
    <cellStyle name="Normal" xfId="0" builtinId="0"/>
    <cellStyle name="Normal - Style1" xfId="613" xr:uid="{06F83201-E5B0-4AC0-87EE-0B6783D139C1}"/>
    <cellStyle name="Normal 10" xfId="74" xr:uid="{00000000-0005-0000-0000-00004D000000}"/>
    <cellStyle name="Normal 10 2" xfId="75" xr:uid="{00000000-0005-0000-0000-00004E000000}"/>
    <cellStyle name="Normal 10 2 2" xfId="76" xr:uid="{00000000-0005-0000-0000-00004F000000}"/>
    <cellStyle name="Normal 10 2 3" xfId="77" xr:uid="{00000000-0005-0000-0000-000050000000}"/>
    <cellStyle name="Normal 10 3" xfId="78" xr:uid="{00000000-0005-0000-0000-000051000000}"/>
    <cellStyle name="Normal 10 4" xfId="79" xr:uid="{00000000-0005-0000-0000-000052000000}"/>
    <cellStyle name="Normal 11" xfId="80" xr:uid="{00000000-0005-0000-0000-000053000000}"/>
    <cellStyle name="Normal 11 2" xfId="81" xr:uid="{00000000-0005-0000-0000-000054000000}"/>
    <cellStyle name="Normal 117" xfId="82" xr:uid="{00000000-0005-0000-0000-000055000000}"/>
    <cellStyle name="Normal 12" xfId="83" xr:uid="{00000000-0005-0000-0000-000056000000}"/>
    <cellStyle name="Normal 12 2" xfId="84" xr:uid="{00000000-0005-0000-0000-000057000000}"/>
    <cellStyle name="Normal 13" xfId="85" xr:uid="{00000000-0005-0000-0000-000058000000}"/>
    <cellStyle name="Normal 13 35" xfId="86" xr:uid="{00000000-0005-0000-0000-000059000000}"/>
    <cellStyle name="Normal 14" xfId="87" xr:uid="{00000000-0005-0000-0000-00005A000000}"/>
    <cellStyle name="Normal 14 35" xfId="88" xr:uid="{00000000-0005-0000-0000-00005B000000}"/>
    <cellStyle name="Normal 14 36" xfId="89" xr:uid="{00000000-0005-0000-0000-00005C000000}"/>
    <cellStyle name="Normal 15" xfId="90" xr:uid="{00000000-0005-0000-0000-00005D000000}"/>
    <cellStyle name="Normal 15 2" xfId="91" xr:uid="{00000000-0005-0000-0000-00005E000000}"/>
    <cellStyle name="Normal 15 2 2" xfId="92" xr:uid="{00000000-0005-0000-0000-00005F000000}"/>
    <cellStyle name="Normal 15 3" xfId="93" xr:uid="{00000000-0005-0000-0000-000060000000}"/>
    <cellStyle name="Normal 15 4" xfId="94" xr:uid="{00000000-0005-0000-0000-000061000000}"/>
    <cellStyle name="Normal 16" xfId="95" xr:uid="{00000000-0005-0000-0000-000062000000}"/>
    <cellStyle name="Normal 17" xfId="96" xr:uid="{00000000-0005-0000-0000-000063000000}"/>
    <cellStyle name="Normal 17 2" xfId="97" xr:uid="{00000000-0005-0000-0000-000064000000}"/>
    <cellStyle name="Normal 17 3" xfId="98" xr:uid="{00000000-0005-0000-0000-000065000000}"/>
    <cellStyle name="Normal 18" xfId="99" xr:uid="{00000000-0005-0000-0000-000066000000}"/>
    <cellStyle name="Normal 18 2" xfId="100" xr:uid="{00000000-0005-0000-0000-000067000000}"/>
    <cellStyle name="Normal 18 2 2" xfId="101" xr:uid="{00000000-0005-0000-0000-000068000000}"/>
    <cellStyle name="Normal 18 3" xfId="102" xr:uid="{00000000-0005-0000-0000-000069000000}"/>
    <cellStyle name="Normal 18 4" xfId="103" xr:uid="{00000000-0005-0000-0000-00006A000000}"/>
    <cellStyle name="Normal 19" xfId="104" xr:uid="{00000000-0005-0000-0000-00006B000000}"/>
    <cellStyle name="Normal 19 10" xfId="105" xr:uid="{00000000-0005-0000-0000-00006C000000}"/>
    <cellStyle name="Normal 19 2" xfId="106" xr:uid="{00000000-0005-0000-0000-00006D000000}"/>
    <cellStyle name="Normal 19 3" xfId="107" xr:uid="{00000000-0005-0000-0000-00006E000000}"/>
    <cellStyle name="Normal 19 4" xfId="108" xr:uid="{00000000-0005-0000-0000-00006F000000}"/>
    <cellStyle name="Normal 19 5" xfId="109" xr:uid="{00000000-0005-0000-0000-000070000000}"/>
    <cellStyle name="Normal 19 6" xfId="110" xr:uid="{00000000-0005-0000-0000-000071000000}"/>
    <cellStyle name="Normal 19 7" xfId="111" xr:uid="{00000000-0005-0000-0000-000072000000}"/>
    <cellStyle name="Normal 19 8" xfId="112" xr:uid="{00000000-0005-0000-0000-000073000000}"/>
    <cellStyle name="Normal 19 9" xfId="113" xr:uid="{00000000-0005-0000-0000-000074000000}"/>
    <cellStyle name="Normal 2" xfId="114" xr:uid="{00000000-0005-0000-0000-000075000000}"/>
    <cellStyle name="Normal 2 10" xfId="115" xr:uid="{00000000-0005-0000-0000-000076000000}"/>
    <cellStyle name="Normal 2 10 2" xfId="116" xr:uid="{00000000-0005-0000-0000-000077000000}"/>
    <cellStyle name="Normal 2 11" xfId="117" xr:uid="{00000000-0005-0000-0000-000078000000}"/>
    <cellStyle name="Normal 2 11 2" xfId="118" xr:uid="{00000000-0005-0000-0000-000079000000}"/>
    <cellStyle name="Normal 2 12" xfId="119" xr:uid="{00000000-0005-0000-0000-00007A000000}"/>
    <cellStyle name="Normal 2 13" xfId="120" xr:uid="{00000000-0005-0000-0000-00007B000000}"/>
    <cellStyle name="Normal 2 14" xfId="121" xr:uid="{00000000-0005-0000-0000-00007C000000}"/>
    <cellStyle name="Normal 2 15" xfId="122" xr:uid="{00000000-0005-0000-0000-00007D000000}"/>
    <cellStyle name="Normal 2 16" xfId="123" xr:uid="{00000000-0005-0000-0000-00007E000000}"/>
    <cellStyle name="Normal 2 17" xfId="124" xr:uid="{00000000-0005-0000-0000-00007F000000}"/>
    <cellStyle name="Normal 2 18" xfId="125" xr:uid="{00000000-0005-0000-0000-000080000000}"/>
    <cellStyle name="Normal 2 19" xfId="126" xr:uid="{00000000-0005-0000-0000-000081000000}"/>
    <cellStyle name="Normal 2 2" xfId="127" xr:uid="{00000000-0005-0000-0000-000082000000}"/>
    <cellStyle name="Normal 2 2 10" xfId="128" xr:uid="{00000000-0005-0000-0000-000083000000}"/>
    <cellStyle name="Normal 2 2 2" xfId="129" xr:uid="{00000000-0005-0000-0000-000084000000}"/>
    <cellStyle name="Normal 2 20" xfId="130" xr:uid="{00000000-0005-0000-0000-000085000000}"/>
    <cellStyle name="Normal 2 21" xfId="131" xr:uid="{00000000-0005-0000-0000-000086000000}"/>
    <cellStyle name="Normal 2 22" xfId="132" xr:uid="{00000000-0005-0000-0000-000087000000}"/>
    <cellStyle name="Normal 2 23" xfId="133" xr:uid="{00000000-0005-0000-0000-000088000000}"/>
    <cellStyle name="Normal 2 3" xfId="134" xr:uid="{00000000-0005-0000-0000-000089000000}"/>
    <cellStyle name="Normal 2 3 2" xfId="135" xr:uid="{00000000-0005-0000-0000-00008A000000}"/>
    <cellStyle name="Normal 2 4" xfId="136" xr:uid="{00000000-0005-0000-0000-00008B000000}"/>
    <cellStyle name="Normal 2 5" xfId="137" xr:uid="{00000000-0005-0000-0000-00008C000000}"/>
    <cellStyle name="Normal 2 6" xfId="138" xr:uid="{00000000-0005-0000-0000-00008D000000}"/>
    <cellStyle name="Normal 2 7" xfId="139" xr:uid="{00000000-0005-0000-0000-00008E000000}"/>
    <cellStyle name="Normal 2 8" xfId="140" xr:uid="{00000000-0005-0000-0000-00008F000000}"/>
    <cellStyle name="Normal 2 9" xfId="141" xr:uid="{00000000-0005-0000-0000-000090000000}"/>
    <cellStyle name="Normal 20" xfId="142" xr:uid="{00000000-0005-0000-0000-000091000000}"/>
    <cellStyle name="Normal 20 10" xfId="143" xr:uid="{00000000-0005-0000-0000-000092000000}"/>
    <cellStyle name="Normal 20 11" xfId="144" xr:uid="{00000000-0005-0000-0000-000093000000}"/>
    <cellStyle name="Normal 20 12" xfId="145" xr:uid="{00000000-0005-0000-0000-000094000000}"/>
    <cellStyle name="Normal 20 13" xfId="146" xr:uid="{00000000-0005-0000-0000-000095000000}"/>
    <cellStyle name="Normal 20 14" xfId="147" xr:uid="{00000000-0005-0000-0000-000096000000}"/>
    <cellStyle name="Normal 20 15" xfId="148" xr:uid="{00000000-0005-0000-0000-000097000000}"/>
    <cellStyle name="Normal 20 16" xfId="149" xr:uid="{00000000-0005-0000-0000-000098000000}"/>
    <cellStyle name="Normal 20 17" xfId="150" xr:uid="{00000000-0005-0000-0000-000099000000}"/>
    <cellStyle name="Normal 20 18" xfId="151" xr:uid="{00000000-0005-0000-0000-00009A000000}"/>
    <cellStyle name="Normal 20 19" xfId="152" xr:uid="{00000000-0005-0000-0000-00009B000000}"/>
    <cellStyle name="Normal 20 2" xfId="153" xr:uid="{00000000-0005-0000-0000-00009C000000}"/>
    <cellStyle name="Normal 20 2 2" xfId="154" xr:uid="{00000000-0005-0000-0000-00009D000000}"/>
    <cellStyle name="Normal 20 2 2 2" xfId="155" xr:uid="{00000000-0005-0000-0000-00009E000000}"/>
    <cellStyle name="Normal 20 2 3" xfId="156" xr:uid="{00000000-0005-0000-0000-00009F000000}"/>
    <cellStyle name="Normal 20 2 4" xfId="157" xr:uid="{00000000-0005-0000-0000-0000A0000000}"/>
    <cellStyle name="Normal 20 20" xfId="158" xr:uid="{00000000-0005-0000-0000-0000A1000000}"/>
    <cellStyle name="Normal 20 21" xfId="159" xr:uid="{00000000-0005-0000-0000-0000A2000000}"/>
    <cellStyle name="Normal 20 22" xfId="160" xr:uid="{00000000-0005-0000-0000-0000A3000000}"/>
    <cellStyle name="Normal 20 23" xfId="161" xr:uid="{00000000-0005-0000-0000-0000A4000000}"/>
    <cellStyle name="Normal 20 3" xfId="162" xr:uid="{00000000-0005-0000-0000-0000A5000000}"/>
    <cellStyle name="Normal 20 4" xfId="163" xr:uid="{00000000-0005-0000-0000-0000A6000000}"/>
    <cellStyle name="Normal 20 5" xfId="164" xr:uid="{00000000-0005-0000-0000-0000A7000000}"/>
    <cellStyle name="Normal 20 6" xfId="165" xr:uid="{00000000-0005-0000-0000-0000A8000000}"/>
    <cellStyle name="Normal 20 7" xfId="166" xr:uid="{00000000-0005-0000-0000-0000A9000000}"/>
    <cellStyle name="Normal 20 8" xfId="167" xr:uid="{00000000-0005-0000-0000-0000AA000000}"/>
    <cellStyle name="Normal 20 9" xfId="168" xr:uid="{00000000-0005-0000-0000-0000AB000000}"/>
    <cellStyle name="Normal 21" xfId="169" xr:uid="{00000000-0005-0000-0000-0000AC000000}"/>
    <cellStyle name="Normal 21 10" xfId="170" xr:uid="{00000000-0005-0000-0000-0000AD000000}"/>
    <cellStyle name="Normal 21 11" xfId="171" xr:uid="{00000000-0005-0000-0000-0000AE000000}"/>
    <cellStyle name="Normal 21 11 2" xfId="172" xr:uid="{00000000-0005-0000-0000-0000AF000000}"/>
    <cellStyle name="Normal 21 12" xfId="173" xr:uid="{00000000-0005-0000-0000-0000B0000000}"/>
    <cellStyle name="Normal 21 2" xfId="174" xr:uid="{00000000-0005-0000-0000-0000B1000000}"/>
    <cellStyle name="Normal 21 3" xfId="175" xr:uid="{00000000-0005-0000-0000-0000B2000000}"/>
    <cellStyle name="Normal 21 4" xfId="176" xr:uid="{00000000-0005-0000-0000-0000B3000000}"/>
    <cellStyle name="Normal 21 5" xfId="177" xr:uid="{00000000-0005-0000-0000-0000B4000000}"/>
    <cellStyle name="Normal 21 6" xfId="178" xr:uid="{00000000-0005-0000-0000-0000B5000000}"/>
    <cellStyle name="Normal 21 7" xfId="179" xr:uid="{00000000-0005-0000-0000-0000B6000000}"/>
    <cellStyle name="Normal 21 8" xfId="180" xr:uid="{00000000-0005-0000-0000-0000B7000000}"/>
    <cellStyle name="Normal 21 9" xfId="181" xr:uid="{00000000-0005-0000-0000-0000B8000000}"/>
    <cellStyle name="Normal 22" xfId="182" xr:uid="{00000000-0005-0000-0000-0000B9000000}"/>
    <cellStyle name="Normal 22 10" xfId="183" xr:uid="{00000000-0005-0000-0000-0000BA000000}"/>
    <cellStyle name="Normal 22 11" xfId="184" xr:uid="{00000000-0005-0000-0000-0000BB000000}"/>
    <cellStyle name="Normal 22 12" xfId="185" xr:uid="{00000000-0005-0000-0000-0000BC000000}"/>
    <cellStyle name="Normal 22 13" xfId="186" xr:uid="{00000000-0005-0000-0000-0000BD000000}"/>
    <cellStyle name="Normal 22 14" xfId="187" xr:uid="{00000000-0005-0000-0000-0000BE000000}"/>
    <cellStyle name="Normal 22 15" xfId="188" xr:uid="{00000000-0005-0000-0000-0000BF000000}"/>
    <cellStyle name="Normal 22 16" xfId="189" xr:uid="{00000000-0005-0000-0000-0000C0000000}"/>
    <cellStyle name="Normal 22 17" xfId="190" xr:uid="{00000000-0005-0000-0000-0000C1000000}"/>
    <cellStyle name="Normal 22 18" xfId="191" xr:uid="{00000000-0005-0000-0000-0000C2000000}"/>
    <cellStyle name="Normal 22 19" xfId="192" xr:uid="{00000000-0005-0000-0000-0000C3000000}"/>
    <cellStyle name="Normal 22 2" xfId="193" xr:uid="{00000000-0005-0000-0000-0000C4000000}"/>
    <cellStyle name="Normal 22 20" xfId="194" xr:uid="{00000000-0005-0000-0000-0000C5000000}"/>
    <cellStyle name="Normal 22 21" xfId="195" xr:uid="{00000000-0005-0000-0000-0000C6000000}"/>
    <cellStyle name="Normal 22 3" xfId="196" xr:uid="{00000000-0005-0000-0000-0000C7000000}"/>
    <cellStyle name="Normal 22 4" xfId="197" xr:uid="{00000000-0005-0000-0000-0000C8000000}"/>
    <cellStyle name="Normal 22 5" xfId="198" xr:uid="{00000000-0005-0000-0000-0000C9000000}"/>
    <cellStyle name="Normal 22 6" xfId="199" xr:uid="{00000000-0005-0000-0000-0000CA000000}"/>
    <cellStyle name="Normal 22 7" xfId="200" xr:uid="{00000000-0005-0000-0000-0000CB000000}"/>
    <cellStyle name="Normal 22 8" xfId="201" xr:uid="{00000000-0005-0000-0000-0000CC000000}"/>
    <cellStyle name="Normal 22 9" xfId="202" xr:uid="{00000000-0005-0000-0000-0000CD000000}"/>
    <cellStyle name="Normal 23" xfId="203" xr:uid="{00000000-0005-0000-0000-0000CE000000}"/>
    <cellStyle name="Normal 23 10" xfId="204" xr:uid="{00000000-0005-0000-0000-0000CF000000}"/>
    <cellStyle name="Normal 23 11" xfId="205" xr:uid="{00000000-0005-0000-0000-0000D0000000}"/>
    <cellStyle name="Normal 23 11 2" xfId="206" xr:uid="{00000000-0005-0000-0000-0000D1000000}"/>
    <cellStyle name="Normal 23 12" xfId="207" xr:uid="{00000000-0005-0000-0000-0000D2000000}"/>
    <cellStyle name="Normal 23 2" xfId="208" xr:uid="{00000000-0005-0000-0000-0000D3000000}"/>
    <cellStyle name="Normal 23 3" xfId="209" xr:uid="{00000000-0005-0000-0000-0000D4000000}"/>
    <cellStyle name="Normal 23 4" xfId="210" xr:uid="{00000000-0005-0000-0000-0000D5000000}"/>
    <cellStyle name="Normal 23 5" xfId="211" xr:uid="{00000000-0005-0000-0000-0000D6000000}"/>
    <cellStyle name="Normal 23 6" xfId="212" xr:uid="{00000000-0005-0000-0000-0000D7000000}"/>
    <cellStyle name="Normal 23 7" xfId="213" xr:uid="{00000000-0005-0000-0000-0000D8000000}"/>
    <cellStyle name="Normal 23 8" xfId="214" xr:uid="{00000000-0005-0000-0000-0000D9000000}"/>
    <cellStyle name="Normal 23 9" xfId="215" xr:uid="{00000000-0005-0000-0000-0000DA000000}"/>
    <cellStyle name="Normal 24" xfId="216" xr:uid="{00000000-0005-0000-0000-0000DB000000}"/>
    <cellStyle name="Normal 24 10" xfId="217" xr:uid="{00000000-0005-0000-0000-0000DC000000}"/>
    <cellStyle name="Normal 24 11" xfId="218" xr:uid="{00000000-0005-0000-0000-0000DD000000}"/>
    <cellStyle name="Normal 24 11 2" xfId="219" xr:uid="{00000000-0005-0000-0000-0000DE000000}"/>
    <cellStyle name="Normal 24 12" xfId="220" xr:uid="{00000000-0005-0000-0000-0000DF000000}"/>
    <cellStyle name="Normal 24 2" xfId="221" xr:uid="{00000000-0005-0000-0000-0000E0000000}"/>
    <cellStyle name="Normal 24 3" xfId="222" xr:uid="{00000000-0005-0000-0000-0000E1000000}"/>
    <cellStyle name="Normal 24 4" xfId="223" xr:uid="{00000000-0005-0000-0000-0000E2000000}"/>
    <cellStyle name="Normal 24 5" xfId="224" xr:uid="{00000000-0005-0000-0000-0000E3000000}"/>
    <cellStyle name="Normal 24 6" xfId="225" xr:uid="{00000000-0005-0000-0000-0000E4000000}"/>
    <cellStyle name="Normal 24 7" xfId="226" xr:uid="{00000000-0005-0000-0000-0000E5000000}"/>
    <cellStyle name="Normal 24 8" xfId="227" xr:uid="{00000000-0005-0000-0000-0000E6000000}"/>
    <cellStyle name="Normal 24 9" xfId="228" xr:uid="{00000000-0005-0000-0000-0000E7000000}"/>
    <cellStyle name="Normal 25" xfId="229" xr:uid="{00000000-0005-0000-0000-0000E8000000}"/>
    <cellStyle name="Normal 25 10" xfId="230" xr:uid="{00000000-0005-0000-0000-0000E9000000}"/>
    <cellStyle name="Normal 25 11" xfId="231" xr:uid="{00000000-0005-0000-0000-0000EA000000}"/>
    <cellStyle name="Normal 25 11 2" xfId="232" xr:uid="{00000000-0005-0000-0000-0000EB000000}"/>
    <cellStyle name="Normal 25 12" xfId="233" xr:uid="{00000000-0005-0000-0000-0000EC000000}"/>
    <cellStyle name="Normal 25 2" xfId="234" xr:uid="{00000000-0005-0000-0000-0000ED000000}"/>
    <cellStyle name="Normal 25 3" xfId="235" xr:uid="{00000000-0005-0000-0000-0000EE000000}"/>
    <cellStyle name="Normal 25 4" xfId="236" xr:uid="{00000000-0005-0000-0000-0000EF000000}"/>
    <cellStyle name="Normal 25 5" xfId="237" xr:uid="{00000000-0005-0000-0000-0000F0000000}"/>
    <cellStyle name="Normal 25 6" xfId="238" xr:uid="{00000000-0005-0000-0000-0000F1000000}"/>
    <cellStyle name="Normal 25 7" xfId="239" xr:uid="{00000000-0005-0000-0000-0000F2000000}"/>
    <cellStyle name="Normal 25 8" xfId="240" xr:uid="{00000000-0005-0000-0000-0000F3000000}"/>
    <cellStyle name="Normal 25 9" xfId="241" xr:uid="{00000000-0005-0000-0000-0000F4000000}"/>
    <cellStyle name="Normal 26" xfId="242" xr:uid="{00000000-0005-0000-0000-0000F5000000}"/>
    <cellStyle name="Normal 26 10" xfId="243" xr:uid="{00000000-0005-0000-0000-0000F6000000}"/>
    <cellStyle name="Normal 26 2" xfId="244" xr:uid="{00000000-0005-0000-0000-0000F7000000}"/>
    <cellStyle name="Normal 26 3" xfId="245" xr:uid="{00000000-0005-0000-0000-0000F8000000}"/>
    <cellStyle name="Normal 26 4" xfId="246" xr:uid="{00000000-0005-0000-0000-0000F9000000}"/>
    <cellStyle name="Normal 26 5" xfId="247" xr:uid="{00000000-0005-0000-0000-0000FA000000}"/>
    <cellStyle name="Normal 26 6" xfId="248" xr:uid="{00000000-0005-0000-0000-0000FB000000}"/>
    <cellStyle name="Normal 26 7" xfId="249" xr:uid="{00000000-0005-0000-0000-0000FC000000}"/>
    <cellStyle name="Normal 26 8" xfId="250" xr:uid="{00000000-0005-0000-0000-0000FD000000}"/>
    <cellStyle name="Normal 26 9" xfId="251" xr:uid="{00000000-0005-0000-0000-0000FE000000}"/>
    <cellStyle name="Normal 27" xfId="252" xr:uid="{00000000-0005-0000-0000-0000FF000000}"/>
    <cellStyle name="Normal 27 10" xfId="253" xr:uid="{00000000-0005-0000-0000-000000010000}"/>
    <cellStyle name="Normal 27 2" xfId="254" xr:uid="{00000000-0005-0000-0000-000001010000}"/>
    <cellStyle name="Normal 27 3" xfId="255" xr:uid="{00000000-0005-0000-0000-000002010000}"/>
    <cellStyle name="Normal 27 4" xfId="256" xr:uid="{00000000-0005-0000-0000-000003010000}"/>
    <cellStyle name="Normal 27 5" xfId="257" xr:uid="{00000000-0005-0000-0000-000004010000}"/>
    <cellStyle name="Normal 27 6" xfId="258" xr:uid="{00000000-0005-0000-0000-000005010000}"/>
    <cellStyle name="Normal 27 7" xfId="259" xr:uid="{00000000-0005-0000-0000-000006010000}"/>
    <cellStyle name="Normal 27 8" xfId="260" xr:uid="{00000000-0005-0000-0000-000007010000}"/>
    <cellStyle name="Normal 27 9" xfId="261" xr:uid="{00000000-0005-0000-0000-000008010000}"/>
    <cellStyle name="Normal 28" xfId="262" xr:uid="{00000000-0005-0000-0000-000009010000}"/>
    <cellStyle name="Normal 28 10" xfId="263" xr:uid="{00000000-0005-0000-0000-00000A010000}"/>
    <cellStyle name="Normal 28 11" xfId="264" xr:uid="{00000000-0005-0000-0000-00000B010000}"/>
    <cellStyle name="Normal 28 12" xfId="265" xr:uid="{00000000-0005-0000-0000-00000C010000}"/>
    <cellStyle name="Normal 28 13" xfId="266" xr:uid="{00000000-0005-0000-0000-00000D010000}"/>
    <cellStyle name="Normal 28 14" xfId="267" xr:uid="{00000000-0005-0000-0000-00000E010000}"/>
    <cellStyle name="Normal 28 15" xfId="268" xr:uid="{00000000-0005-0000-0000-00000F010000}"/>
    <cellStyle name="Normal 28 16" xfId="269" xr:uid="{00000000-0005-0000-0000-000010010000}"/>
    <cellStyle name="Normal 28 17" xfId="270" xr:uid="{00000000-0005-0000-0000-000011010000}"/>
    <cellStyle name="Normal 28 18" xfId="271" xr:uid="{00000000-0005-0000-0000-000012010000}"/>
    <cellStyle name="Normal 28 18 2" xfId="272" xr:uid="{00000000-0005-0000-0000-000013010000}"/>
    <cellStyle name="Normal 28 19" xfId="273" xr:uid="{00000000-0005-0000-0000-000014010000}"/>
    <cellStyle name="Normal 28 2" xfId="274" xr:uid="{00000000-0005-0000-0000-000015010000}"/>
    <cellStyle name="Normal 28 2 2" xfId="275" xr:uid="{00000000-0005-0000-0000-000016010000}"/>
    <cellStyle name="Normal 28 2 2 2" xfId="276" xr:uid="{00000000-0005-0000-0000-000017010000}"/>
    <cellStyle name="Normal 28 2 3" xfId="277" xr:uid="{00000000-0005-0000-0000-000018010000}"/>
    <cellStyle name="Normal 28 2 4" xfId="278" xr:uid="{00000000-0005-0000-0000-000019010000}"/>
    <cellStyle name="Normal 28 3" xfId="279" xr:uid="{00000000-0005-0000-0000-00001A010000}"/>
    <cellStyle name="Normal 28 4" xfId="280" xr:uid="{00000000-0005-0000-0000-00001B010000}"/>
    <cellStyle name="Normal 28 5" xfId="281" xr:uid="{00000000-0005-0000-0000-00001C010000}"/>
    <cellStyle name="Normal 28 6" xfId="282" xr:uid="{00000000-0005-0000-0000-00001D010000}"/>
    <cellStyle name="Normal 28 7" xfId="283" xr:uid="{00000000-0005-0000-0000-00001E010000}"/>
    <cellStyle name="Normal 28 8" xfId="284" xr:uid="{00000000-0005-0000-0000-00001F010000}"/>
    <cellStyle name="Normal 28 9" xfId="285" xr:uid="{00000000-0005-0000-0000-000020010000}"/>
    <cellStyle name="Normal 29" xfId="286" xr:uid="{00000000-0005-0000-0000-000021010000}"/>
    <cellStyle name="Normal 29 10" xfId="287" xr:uid="{00000000-0005-0000-0000-000022010000}"/>
    <cellStyle name="Normal 29 11" xfId="288" xr:uid="{00000000-0005-0000-0000-000023010000}"/>
    <cellStyle name="Normal 29 11 2" xfId="289" xr:uid="{00000000-0005-0000-0000-000024010000}"/>
    <cellStyle name="Normal 29 12" xfId="290" xr:uid="{00000000-0005-0000-0000-000025010000}"/>
    <cellStyle name="Normal 29 2" xfId="291" xr:uid="{00000000-0005-0000-0000-000026010000}"/>
    <cellStyle name="Normal 29 3" xfId="292" xr:uid="{00000000-0005-0000-0000-000027010000}"/>
    <cellStyle name="Normal 29 4" xfId="293" xr:uid="{00000000-0005-0000-0000-000028010000}"/>
    <cellStyle name="Normal 29 5" xfId="294" xr:uid="{00000000-0005-0000-0000-000029010000}"/>
    <cellStyle name="Normal 29 6" xfId="295" xr:uid="{00000000-0005-0000-0000-00002A010000}"/>
    <cellStyle name="Normal 29 7" xfId="296" xr:uid="{00000000-0005-0000-0000-00002B010000}"/>
    <cellStyle name="Normal 29 8" xfId="297" xr:uid="{00000000-0005-0000-0000-00002C010000}"/>
    <cellStyle name="Normal 29 9" xfId="298" xr:uid="{00000000-0005-0000-0000-00002D010000}"/>
    <cellStyle name="Normal 3" xfId="299" xr:uid="{00000000-0005-0000-0000-00002E010000}"/>
    <cellStyle name="Normal 3 10" xfId="300" xr:uid="{00000000-0005-0000-0000-00002F010000}"/>
    <cellStyle name="Normal 3 11" xfId="301" xr:uid="{00000000-0005-0000-0000-000030010000}"/>
    <cellStyle name="Normal 3 12" xfId="302" xr:uid="{00000000-0005-0000-0000-000031010000}"/>
    <cellStyle name="Normal 3 13" xfId="303" xr:uid="{00000000-0005-0000-0000-000032010000}"/>
    <cellStyle name="Normal 3 14" xfId="304" xr:uid="{00000000-0005-0000-0000-000033010000}"/>
    <cellStyle name="Normal 3 15" xfId="305" xr:uid="{00000000-0005-0000-0000-000034010000}"/>
    <cellStyle name="Normal 3 15 2" xfId="306" xr:uid="{00000000-0005-0000-0000-000035010000}"/>
    <cellStyle name="Normal 3 16" xfId="307" xr:uid="{00000000-0005-0000-0000-000036010000}"/>
    <cellStyle name="Normal 3 17" xfId="308" xr:uid="{00000000-0005-0000-0000-000037010000}"/>
    <cellStyle name="Normal 3 17 2" xfId="620" xr:uid="{98F3C23D-4C25-4763-8C53-55778AC82C61}"/>
    <cellStyle name="Normal 3 18" xfId="309" xr:uid="{00000000-0005-0000-0000-000038010000}"/>
    <cellStyle name="Normal 3 19" xfId="619" xr:uid="{93B222BB-F0A8-467C-8BC3-841E7D0F3980}"/>
    <cellStyle name="Normal 3 2" xfId="310" xr:uid="{00000000-0005-0000-0000-000039010000}"/>
    <cellStyle name="Normal 3 2 2" xfId="311" xr:uid="{00000000-0005-0000-0000-00003A010000}"/>
    <cellStyle name="Normal 3 2 2 2" xfId="312" xr:uid="{00000000-0005-0000-0000-00003B010000}"/>
    <cellStyle name="Normal 3 2 3" xfId="313" xr:uid="{00000000-0005-0000-0000-00003C010000}"/>
    <cellStyle name="Normal 3 3" xfId="314" xr:uid="{00000000-0005-0000-0000-00003D010000}"/>
    <cellStyle name="Normal 3 3 2" xfId="315" xr:uid="{00000000-0005-0000-0000-00003E010000}"/>
    <cellStyle name="Normal 3 3 3" xfId="316" xr:uid="{00000000-0005-0000-0000-00003F010000}"/>
    <cellStyle name="Normal 3 4" xfId="317" xr:uid="{00000000-0005-0000-0000-000040010000}"/>
    <cellStyle name="Normal 3 5" xfId="318" xr:uid="{00000000-0005-0000-0000-000041010000}"/>
    <cellStyle name="Normal 3 6" xfId="319" xr:uid="{00000000-0005-0000-0000-000042010000}"/>
    <cellStyle name="Normal 3 7" xfId="320" xr:uid="{00000000-0005-0000-0000-000043010000}"/>
    <cellStyle name="Normal 3 8" xfId="321" xr:uid="{00000000-0005-0000-0000-000044010000}"/>
    <cellStyle name="Normal 3 9" xfId="322" xr:uid="{00000000-0005-0000-0000-000045010000}"/>
    <cellStyle name="Normal 3 9 4" xfId="323" xr:uid="{00000000-0005-0000-0000-000046010000}"/>
    <cellStyle name="Normal 30" xfId="324" xr:uid="{00000000-0005-0000-0000-000047010000}"/>
    <cellStyle name="Normal 30 10" xfId="325" xr:uid="{00000000-0005-0000-0000-000048010000}"/>
    <cellStyle name="Normal 30 11" xfId="326" xr:uid="{00000000-0005-0000-0000-000049010000}"/>
    <cellStyle name="Normal 30 11 2" xfId="327" xr:uid="{00000000-0005-0000-0000-00004A010000}"/>
    <cellStyle name="Normal 30 12" xfId="328" xr:uid="{00000000-0005-0000-0000-00004B010000}"/>
    <cellStyle name="Normal 30 2" xfId="329" xr:uid="{00000000-0005-0000-0000-00004C010000}"/>
    <cellStyle name="Normal 30 3" xfId="330" xr:uid="{00000000-0005-0000-0000-00004D010000}"/>
    <cellStyle name="Normal 30 4" xfId="331" xr:uid="{00000000-0005-0000-0000-00004E010000}"/>
    <cellStyle name="Normal 30 5" xfId="332" xr:uid="{00000000-0005-0000-0000-00004F010000}"/>
    <cellStyle name="Normal 30 6" xfId="333" xr:uid="{00000000-0005-0000-0000-000050010000}"/>
    <cellStyle name="Normal 30 7" xfId="334" xr:uid="{00000000-0005-0000-0000-000051010000}"/>
    <cellStyle name="Normal 30 8" xfId="335" xr:uid="{00000000-0005-0000-0000-000052010000}"/>
    <cellStyle name="Normal 30 9" xfId="336" xr:uid="{00000000-0005-0000-0000-000053010000}"/>
    <cellStyle name="Normal 31" xfId="337" xr:uid="{00000000-0005-0000-0000-000054010000}"/>
    <cellStyle name="Normal 31 10" xfId="338" xr:uid="{00000000-0005-0000-0000-000055010000}"/>
    <cellStyle name="Normal 31 11" xfId="339" xr:uid="{00000000-0005-0000-0000-000056010000}"/>
    <cellStyle name="Normal 31 11 2" xfId="340" xr:uid="{00000000-0005-0000-0000-000057010000}"/>
    <cellStyle name="Normal 31 12" xfId="341" xr:uid="{00000000-0005-0000-0000-000058010000}"/>
    <cellStyle name="Normal 31 2" xfId="342" xr:uid="{00000000-0005-0000-0000-000059010000}"/>
    <cellStyle name="Normal 31 3" xfId="343" xr:uid="{00000000-0005-0000-0000-00005A010000}"/>
    <cellStyle name="Normal 31 4" xfId="344" xr:uid="{00000000-0005-0000-0000-00005B010000}"/>
    <cellStyle name="Normal 31 5" xfId="345" xr:uid="{00000000-0005-0000-0000-00005C010000}"/>
    <cellStyle name="Normal 31 6" xfId="346" xr:uid="{00000000-0005-0000-0000-00005D010000}"/>
    <cellStyle name="Normal 31 7" xfId="347" xr:uid="{00000000-0005-0000-0000-00005E010000}"/>
    <cellStyle name="Normal 31 8" xfId="348" xr:uid="{00000000-0005-0000-0000-00005F010000}"/>
    <cellStyle name="Normal 31 9" xfId="349" xr:uid="{00000000-0005-0000-0000-000060010000}"/>
    <cellStyle name="Normal 32" xfId="350" xr:uid="{00000000-0005-0000-0000-000061010000}"/>
    <cellStyle name="Normal 32 10" xfId="351" xr:uid="{00000000-0005-0000-0000-000062010000}"/>
    <cellStyle name="Normal 32 11" xfId="352" xr:uid="{00000000-0005-0000-0000-000063010000}"/>
    <cellStyle name="Normal 32 12" xfId="353" xr:uid="{00000000-0005-0000-0000-000064010000}"/>
    <cellStyle name="Normal 32 13" xfId="354" xr:uid="{00000000-0005-0000-0000-000065010000}"/>
    <cellStyle name="Normal 32 14" xfId="355" xr:uid="{00000000-0005-0000-0000-000066010000}"/>
    <cellStyle name="Normal 32 15" xfId="356" xr:uid="{00000000-0005-0000-0000-000067010000}"/>
    <cellStyle name="Normal 32 16" xfId="357" xr:uid="{00000000-0005-0000-0000-000068010000}"/>
    <cellStyle name="Normal 32 17" xfId="358" xr:uid="{00000000-0005-0000-0000-000069010000}"/>
    <cellStyle name="Normal 32 18" xfId="359" xr:uid="{00000000-0005-0000-0000-00006A010000}"/>
    <cellStyle name="Normal 32 18 2" xfId="360" xr:uid="{00000000-0005-0000-0000-00006B010000}"/>
    <cellStyle name="Normal 32 19" xfId="361" xr:uid="{00000000-0005-0000-0000-00006C010000}"/>
    <cellStyle name="Normal 32 2" xfId="362" xr:uid="{00000000-0005-0000-0000-00006D010000}"/>
    <cellStyle name="Normal 32 2 2" xfId="363" xr:uid="{00000000-0005-0000-0000-00006E010000}"/>
    <cellStyle name="Normal 32 2 2 2" xfId="364" xr:uid="{00000000-0005-0000-0000-00006F010000}"/>
    <cellStyle name="Normal 32 2 3" xfId="365" xr:uid="{00000000-0005-0000-0000-000070010000}"/>
    <cellStyle name="Normal 32 2 4" xfId="366" xr:uid="{00000000-0005-0000-0000-000071010000}"/>
    <cellStyle name="Normal 32 3" xfId="367" xr:uid="{00000000-0005-0000-0000-000072010000}"/>
    <cellStyle name="Normal 32 4" xfId="368" xr:uid="{00000000-0005-0000-0000-000073010000}"/>
    <cellStyle name="Normal 32 5" xfId="369" xr:uid="{00000000-0005-0000-0000-000074010000}"/>
    <cellStyle name="Normal 32 6" xfId="370" xr:uid="{00000000-0005-0000-0000-000075010000}"/>
    <cellStyle name="Normal 32 7" xfId="371" xr:uid="{00000000-0005-0000-0000-000076010000}"/>
    <cellStyle name="Normal 32 8" xfId="372" xr:uid="{00000000-0005-0000-0000-000077010000}"/>
    <cellStyle name="Normal 32 9" xfId="373" xr:uid="{00000000-0005-0000-0000-000078010000}"/>
    <cellStyle name="Normal 33" xfId="374" xr:uid="{00000000-0005-0000-0000-000079010000}"/>
    <cellStyle name="Normal 33 10" xfId="375" xr:uid="{00000000-0005-0000-0000-00007A010000}"/>
    <cellStyle name="Normal 33 11" xfId="376" xr:uid="{00000000-0005-0000-0000-00007B010000}"/>
    <cellStyle name="Normal 33 11 2" xfId="377" xr:uid="{00000000-0005-0000-0000-00007C010000}"/>
    <cellStyle name="Normal 33 12" xfId="378" xr:uid="{00000000-0005-0000-0000-00007D010000}"/>
    <cellStyle name="Normal 33 2" xfId="379" xr:uid="{00000000-0005-0000-0000-00007E010000}"/>
    <cellStyle name="Normal 33 3" xfId="380" xr:uid="{00000000-0005-0000-0000-00007F010000}"/>
    <cellStyle name="Normal 33 4" xfId="381" xr:uid="{00000000-0005-0000-0000-000080010000}"/>
    <cellStyle name="Normal 33 5" xfId="382" xr:uid="{00000000-0005-0000-0000-000081010000}"/>
    <cellStyle name="Normal 33 6" xfId="383" xr:uid="{00000000-0005-0000-0000-000082010000}"/>
    <cellStyle name="Normal 33 7" xfId="384" xr:uid="{00000000-0005-0000-0000-000083010000}"/>
    <cellStyle name="Normal 33 8" xfId="385" xr:uid="{00000000-0005-0000-0000-000084010000}"/>
    <cellStyle name="Normal 33 9" xfId="386" xr:uid="{00000000-0005-0000-0000-000085010000}"/>
    <cellStyle name="Normal 34" xfId="387" xr:uid="{00000000-0005-0000-0000-000086010000}"/>
    <cellStyle name="Normal 34 10" xfId="388" xr:uid="{00000000-0005-0000-0000-000087010000}"/>
    <cellStyle name="Normal 34 11" xfId="389" xr:uid="{00000000-0005-0000-0000-000088010000}"/>
    <cellStyle name="Normal 34 11 2" xfId="390" xr:uid="{00000000-0005-0000-0000-000089010000}"/>
    <cellStyle name="Normal 34 12" xfId="391" xr:uid="{00000000-0005-0000-0000-00008A010000}"/>
    <cellStyle name="Normal 34 2" xfId="392" xr:uid="{00000000-0005-0000-0000-00008B010000}"/>
    <cellStyle name="Normal 34 3" xfId="393" xr:uid="{00000000-0005-0000-0000-00008C010000}"/>
    <cellStyle name="Normal 34 4" xfId="394" xr:uid="{00000000-0005-0000-0000-00008D010000}"/>
    <cellStyle name="Normal 34 5" xfId="395" xr:uid="{00000000-0005-0000-0000-00008E010000}"/>
    <cellStyle name="Normal 34 6" xfId="396" xr:uid="{00000000-0005-0000-0000-00008F010000}"/>
    <cellStyle name="Normal 34 7" xfId="397" xr:uid="{00000000-0005-0000-0000-000090010000}"/>
    <cellStyle name="Normal 34 8" xfId="398" xr:uid="{00000000-0005-0000-0000-000091010000}"/>
    <cellStyle name="Normal 34 9" xfId="399" xr:uid="{00000000-0005-0000-0000-000092010000}"/>
    <cellStyle name="Normal 35" xfId="400" xr:uid="{00000000-0005-0000-0000-000093010000}"/>
    <cellStyle name="Normal 35 10" xfId="401" xr:uid="{00000000-0005-0000-0000-000094010000}"/>
    <cellStyle name="Normal 35 11" xfId="402" xr:uid="{00000000-0005-0000-0000-000095010000}"/>
    <cellStyle name="Normal 35 11 2" xfId="403" xr:uid="{00000000-0005-0000-0000-000096010000}"/>
    <cellStyle name="Normal 35 12" xfId="404" xr:uid="{00000000-0005-0000-0000-000097010000}"/>
    <cellStyle name="Normal 35 2" xfId="405" xr:uid="{00000000-0005-0000-0000-000098010000}"/>
    <cellStyle name="Normal 35 3" xfId="406" xr:uid="{00000000-0005-0000-0000-000099010000}"/>
    <cellStyle name="Normal 35 4" xfId="407" xr:uid="{00000000-0005-0000-0000-00009A010000}"/>
    <cellStyle name="Normal 35 5" xfId="408" xr:uid="{00000000-0005-0000-0000-00009B010000}"/>
    <cellStyle name="Normal 35 6" xfId="409" xr:uid="{00000000-0005-0000-0000-00009C010000}"/>
    <cellStyle name="Normal 35 7" xfId="410" xr:uid="{00000000-0005-0000-0000-00009D010000}"/>
    <cellStyle name="Normal 35 8" xfId="411" xr:uid="{00000000-0005-0000-0000-00009E010000}"/>
    <cellStyle name="Normal 35 9" xfId="412" xr:uid="{00000000-0005-0000-0000-00009F010000}"/>
    <cellStyle name="Normal 36" xfId="413" xr:uid="{00000000-0005-0000-0000-0000A0010000}"/>
    <cellStyle name="Normal 36 10" xfId="414" xr:uid="{00000000-0005-0000-0000-0000A1010000}"/>
    <cellStyle name="Normal 36 11" xfId="415" xr:uid="{00000000-0005-0000-0000-0000A2010000}"/>
    <cellStyle name="Normal 36 11 2" xfId="416" xr:uid="{00000000-0005-0000-0000-0000A3010000}"/>
    <cellStyle name="Normal 36 12" xfId="417" xr:uid="{00000000-0005-0000-0000-0000A4010000}"/>
    <cellStyle name="Normal 36 2" xfId="418" xr:uid="{00000000-0005-0000-0000-0000A5010000}"/>
    <cellStyle name="Normal 36 3" xfId="419" xr:uid="{00000000-0005-0000-0000-0000A6010000}"/>
    <cellStyle name="Normal 36 4" xfId="420" xr:uid="{00000000-0005-0000-0000-0000A7010000}"/>
    <cellStyle name="Normal 36 5" xfId="421" xr:uid="{00000000-0005-0000-0000-0000A8010000}"/>
    <cellStyle name="Normal 36 6" xfId="422" xr:uid="{00000000-0005-0000-0000-0000A9010000}"/>
    <cellStyle name="Normal 36 7" xfId="423" xr:uid="{00000000-0005-0000-0000-0000AA010000}"/>
    <cellStyle name="Normal 36 8" xfId="424" xr:uid="{00000000-0005-0000-0000-0000AB010000}"/>
    <cellStyle name="Normal 36 9" xfId="425" xr:uid="{00000000-0005-0000-0000-0000AC010000}"/>
    <cellStyle name="Normal 37" xfId="426" xr:uid="{00000000-0005-0000-0000-0000AD010000}"/>
    <cellStyle name="Normal 37 10" xfId="427" xr:uid="{00000000-0005-0000-0000-0000AE010000}"/>
    <cellStyle name="Normal 37 11" xfId="428" xr:uid="{00000000-0005-0000-0000-0000AF010000}"/>
    <cellStyle name="Normal 37 11 2" xfId="429" xr:uid="{00000000-0005-0000-0000-0000B0010000}"/>
    <cellStyle name="Normal 37 12" xfId="430" xr:uid="{00000000-0005-0000-0000-0000B1010000}"/>
    <cellStyle name="Normal 37 2" xfId="431" xr:uid="{00000000-0005-0000-0000-0000B2010000}"/>
    <cellStyle name="Normal 37 3" xfId="432" xr:uid="{00000000-0005-0000-0000-0000B3010000}"/>
    <cellStyle name="Normal 37 4" xfId="433" xr:uid="{00000000-0005-0000-0000-0000B4010000}"/>
    <cellStyle name="Normal 37 5" xfId="434" xr:uid="{00000000-0005-0000-0000-0000B5010000}"/>
    <cellStyle name="Normal 37 6" xfId="435" xr:uid="{00000000-0005-0000-0000-0000B6010000}"/>
    <cellStyle name="Normal 37 7" xfId="436" xr:uid="{00000000-0005-0000-0000-0000B7010000}"/>
    <cellStyle name="Normal 37 8" xfId="437" xr:uid="{00000000-0005-0000-0000-0000B8010000}"/>
    <cellStyle name="Normal 37 9" xfId="438" xr:uid="{00000000-0005-0000-0000-0000B9010000}"/>
    <cellStyle name="Normal 38" xfId="439" xr:uid="{00000000-0005-0000-0000-0000BA010000}"/>
    <cellStyle name="Normal 38 10" xfId="440" xr:uid="{00000000-0005-0000-0000-0000BB010000}"/>
    <cellStyle name="Normal 38 11" xfId="441" xr:uid="{00000000-0005-0000-0000-0000BC010000}"/>
    <cellStyle name="Normal 38 11 2" xfId="442" xr:uid="{00000000-0005-0000-0000-0000BD010000}"/>
    <cellStyle name="Normal 38 12" xfId="443" xr:uid="{00000000-0005-0000-0000-0000BE010000}"/>
    <cellStyle name="Normal 38 2" xfId="444" xr:uid="{00000000-0005-0000-0000-0000BF010000}"/>
    <cellStyle name="Normal 38 3" xfId="445" xr:uid="{00000000-0005-0000-0000-0000C0010000}"/>
    <cellStyle name="Normal 38 4" xfId="446" xr:uid="{00000000-0005-0000-0000-0000C1010000}"/>
    <cellStyle name="Normal 38 5" xfId="447" xr:uid="{00000000-0005-0000-0000-0000C2010000}"/>
    <cellStyle name="Normal 38 6" xfId="448" xr:uid="{00000000-0005-0000-0000-0000C3010000}"/>
    <cellStyle name="Normal 38 7" xfId="449" xr:uid="{00000000-0005-0000-0000-0000C4010000}"/>
    <cellStyle name="Normal 38 8" xfId="450" xr:uid="{00000000-0005-0000-0000-0000C5010000}"/>
    <cellStyle name="Normal 38 9" xfId="451" xr:uid="{00000000-0005-0000-0000-0000C6010000}"/>
    <cellStyle name="Normal 39" xfId="452" xr:uid="{00000000-0005-0000-0000-0000C7010000}"/>
    <cellStyle name="Normal 39 10" xfId="453" xr:uid="{00000000-0005-0000-0000-0000C8010000}"/>
    <cellStyle name="Normal 39 11" xfId="454" xr:uid="{00000000-0005-0000-0000-0000C9010000}"/>
    <cellStyle name="Normal 39 11 2" xfId="455" xr:uid="{00000000-0005-0000-0000-0000CA010000}"/>
    <cellStyle name="Normal 39 12" xfId="456" xr:uid="{00000000-0005-0000-0000-0000CB010000}"/>
    <cellStyle name="Normal 39 2" xfId="457" xr:uid="{00000000-0005-0000-0000-0000CC010000}"/>
    <cellStyle name="Normal 39 3" xfId="458" xr:uid="{00000000-0005-0000-0000-0000CD010000}"/>
    <cellStyle name="Normal 39 4" xfId="459" xr:uid="{00000000-0005-0000-0000-0000CE010000}"/>
    <cellStyle name="Normal 39 5" xfId="460" xr:uid="{00000000-0005-0000-0000-0000CF010000}"/>
    <cellStyle name="Normal 39 6" xfId="461" xr:uid="{00000000-0005-0000-0000-0000D0010000}"/>
    <cellStyle name="Normal 39 7" xfId="462" xr:uid="{00000000-0005-0000-0000-0000D1010000}"/>
    <cellStyle name="Normal 39 8" xfId="463" xr:uid="{00000000-0005-0000-0000-0000D2010000}"/>
    <cellStyle name="Normal 39 9" xfId="464" xr:uid="{00000000-0005-0000-0000-0000D3010000}"/>
    <cellStyle name="Normal 4" xfId="465" xr:uid="{00000000-0005-0000-0000-0000D4010000}"/>
    <cellStyle name="Normal 4 10" xfId="466" xr:uid="{00000000-0005-0000-0000-0000D5010000}"/>
    <cellStyle name="Normal 4 2" xfId="467" xr:uid="{00000000-0005-0000-0000-0000D6010000}"/>
    <cellStyle name="Normal 4 3" xfId="468" xr:uid="{00000000-0005-0000-0000-0000D7010000}"/>
    <cellStyle name="Normal 4 4" xfId="469" xr:uid="{00000000-0005-0000-0000-0000D8010000}"/>
    <cellStyle name="Normal 4 5" xfId="470" xr:uid="{00000000-0005-0000-0000-0000D9010000}"/>
    <cellStyle name="Normal 4 5 2" xfId="471" xr:uid="{00000000-0005-0000-0000-0000DA010000}"/>
    <cellStyle name="Normal 4 6" xfId="472" xr:uid="{00000000-0005-0000-0000-0000DB010000}"/>
    <cellStyle name="Normal 4 9" xfId="473" xr:uid="{00000000-0005-0000-0000-0000DC010000}"/>
    <cellStyle name="Normal 40" xfId="474" xr:uid="{00000000-0005-0000-0000-0000DD010000}"/>
    <cellStyle name="Normal 41" xfId="475" xr:uid="{00000000-0005-0000-0000-0000DE010000}"/>
    <cellStyle name="Normal 42" xfId="476" xr:uid="{00000000-0005-0000-0000-0000DF010000}"/>
    <cellStyle name="Normal 43" xfId="477" xr:uid="{00000000-0005-0000-0000-0000E0010000}"/>
    <cellStyle name="Normal 44" xfId="478" xr:uid="{00000000-0005-0000-0000-0000E1010000}"/>
    <cellStyle name="Normal 45" xfId="479" xr:uid="{00000000-0005-0000-0000-0000E2010000}"/>
    <cellStyle name="Normal 46" xfId="480" xr:uid="{00000000-0005-0000-0000-0000E3010000}"/>
    <cellStyle name="Normal 46 2" xfId="618" xr:uid="{7A7656BD-D284-49DB-9515-8CC65B09BAF3}"/>
    <cellStyle name="Normal 47" xfId="481" xr:uid="{00000000-0005-0000-0000-0000E4010000}"/>
    <cellStyle name="Normal 48" xfId="482" xr:uid="{00000000-0005-0000-0000-0000E5010000}"/>
    <cellStyle name="Normal 49" xfId="483" xr:uid="{00000000-0005-0000-0000-0000E6010000}"/>
    <cellStyle name="Normal 5" xfId="484" xr:uid="{00000000-0005-0000-0000-0000E7010000}"/>
    <cellStyle name="Normal 5 2" xfId="485" xr:uid="{00000000-0005-0000-0000-0000E8010000}"/>
    <cellStyle name="Normal 5 3" xfId="486" xr:uid="{00000000-0005-0000-0000-0000E9010000}"/>
    <cellStyle name="Normal 5 3 2" xfId="602" xr:uid="{00000000-0005-0000-0000-0000EA010000}"/>
    <cellStyle name="Normal 50" xfId="487" xr:uid="{00000000-0005-0000-0000-0000EB010000}"/>
    <cellStyle name="Normal 51" xfId="488" xr:uid="{00000000-0005-0000-0000-0000EC010000}"/>
    <cellStyle name="Normal 52" xfId="489" xr:uid="{00000000-0005-0000-0000-0000ED010000}"/>
    <cellStyle name="Normal 53" xfId="490" xr:uid="{00000000-0005-0000-0000-0000EE010000}"/>
    <cellStyle name="Normal 54" xfId="491" xr:uid="{00000000-0005-0000-0000-0000EF010000}"/>
    <cellStyle name="Normal 55" xfId="492" xr:uid="{00000000-0005-0000-0000-0000F0010000}"/>
    <cellStyle name="Normal 56" xfId="493" xr:uid="{00000000-0005-0000-0000-0000F1010000}"/>
    <cellStyle name="Normal 57" xfId="494" xr:uid="{00000000-0005-0000-0000-0000F2010000}"/>
    <cellStyle name="Normal 58" xfId="495" xr:uid="{00000000-0005-0000-0000-0000F3010000}"/>
    <cellStyle name="Normal 59" xfId="603" xr:uid="{00000000-0005-0000-0000-0000F4010000}"/>
    <cellStyle name="Normal 6" xfId="496" xr:uid="{00000000-0005-0000-0000-0000F5010000}"/>
    <cellStyle name="Normal 6 2" xfId="497" xr:uid="{00000000-0005-0000-0000-0000F6010000}"/>
    <cellStyle name="Normal 6 2 2" xfId="498" xr:uid="{00000000-0005-0000-0000-0000F7010000}"/>
    <cellStyle name="Normal 6 3" xfId="499" xr:uid="{00000000-0005-0000-0000-0000F8010000}"/>
    <cellStyle name="Normal 6 4" xfId="500" xr:uid="{00000000-0005-0000-0000-0000F9010000}"/>
    <cellStyle name="Normal 6 5" xfId="501" xr:uid="{00000000-0005-0000-0000-0000FA010000}"/>
    <cellStyle name="Normal 60" xfId="605" xr:uid="{26394903-9472-40C8-9191-742F707BCA49}"/>
    <cellStyle name="Normal 61" xfId="606" xr:uid="{79EF75A2-DC77-4ED7-AEE5-B78B3788F23D}"/>
    <cellStyle name="Normal 62" xfId="622" xr:uid="{BD28C71B-5295-4B57-84E1-F514D21BE685}"/>
    <cellStyle name="Normal 63" xfId="623" xr:uid="{0FDF9137-97D8-465B-AC84-3FB24B6E3540}"/>
    <cellStyle name="Normal 64" xfId="624" xr:uid="{5D87917B-6710-4982-AF81-CEBADFD30EBE}"/>
    <cellStyle name="Normal 65" xfId="502" xr:uid="{00000000-0005-0000-0000-0000FB010000}"/>
    <cellStyle name="Normal 66" xfId="625" xr:uid="{2BF06916-8BE2-4256-933E-611E44D2CA20}"/>
    <cellStyle name="Normal 67" xfId="626" xr:uid="{3F09E1BB-5A62-458C-A2EF-37FF9B1DEB02}"/>
    <cellStyle name="Normal 68" xfId="503" xr:uid="{00000000-0005-0000-0000-0000FC010000}"/>
    <cellStyle name="Normal 69" xfId="627" xr:uid="{9D435806-CD9C-48B6-A243-8E369076B5E0}"/>
    <cellStyle name="Normal 7" xfId="504" xr:uid="{00000000-0005-0000-0000-0000FD010000}"/>
    <cellStyle name="Normal 7 10" xfId="505" xr:uid="{00000000-0005-0000-0000-0000FE010000}"/>
    <cellStyle name="Normal 7 11" xfId="506" xr:uid="{00000000-0005-0000-0000-0000FF010000}"/>
    <cellStyle name="Normal 7 12" xfId="507" xr:uid="{00000000-0005-0000-0000-000000020000}"/>
    <cellStyle name="Normal 7 13" xfId="508" xr:uid="{00000000-0005-0000-0000-000001020000}"/>
    <cellStyle name="Normal 7 14" xfId="509" xr:uid="{00000000-0005-0000-0000-000002020000}"/>
    <cellStyle name="Normal 7 15" xfId="510" xr:uid="{00000000-0005-0000-0000-000003020000}"/>
    <cellStyle name="Normal 7 16" xfId="511" xr:uid="{00000000-0005-0000-0000-000004020000}"/>
    <cellStyle name="Normal 7 17" xfId="512" xr:uid="{00000000-0005-0000-0000-000005020000}"/>
    <cellStyle name="Normal 7 18" xfId="513" xr:uid="{00000000-0005-0000-0000-000006020000}"/>
    <cellStyle name="Normal 7 19" xfId="514" xr:uid="{00000000-0005-0000-0000-000007020000}"/>
    <cellStyle name="Normal 7 2" xfId="515" xr:uid="{00000000-0005-0000-0000-000008020000}"/>
    <cellStyle name="Normal 7 20" xfId="516" xr:uid="{00000000-0005-0000-0000-000009020000}"/>
    <cellStyle name="Normal 7 3" xfId="517" xr:uid="{00000000-0005-0000-0000-00000A020000}"/>
    <cellStyle name="Normal 7 4" xfId="518" xr:uid="{00000000-0005-0000-0000-00000B020000}"/>
    <cellStyle name="Normal 7 5" xfId="519" xr:uid="{00000000-0005-0000-0000-00000C020000}"/>
    <cellStyle name="Normal 7 6" xfId="520" xr:uid="{00000000-0005-0000-0000-00000D020000}"/>
    <cellStyle name="Normal 7 7" xfId="521" xr:uid="{00000000-0005-0000-0000-00000E020000}"/>
    <cellStyle name="Normal 7 8" xfId="522" xr:uid="{00000000-0005-0000-0000-00000F020000}"/>
    <cellStyle name="Normal 7 9" xfId="523" xr:uid="{00000000-0005-0000-0000-000010020000}"/>
    <cellStyle name="Normal 70" xfId="524" xr:uid="{00000000-0005-0000-0000-000011020000}"/>
    <cellStyle name="Normal 72" xfId="525" xr:uid="{00000000-0005-0000-0000-000012020000}"/>
    <cellStyle name="Normal 73" xfId="526" xr:uid="{00000000-0005-0000-0000-000013020000}"/>
    <cellStyle name="Normal 75" xfId="527" xr:uid="{00000000-0005-0000-0000-000014020000}"/>
    <cellStyle name="Normal 76" xfId="528" xr:uid="{00000000-0005-0000-0000-000015020000}"/>
    <cellStyle name="Normal 8" xfId="529" xr:uid="{00000000-0005-0000-0000-000016020000}"/>
    <cellStyle name="Normal 8 2" xfId="530" xr:uid="{00000000-0005-0000-0000-000017020000}"/>
    <cellStyle name="Normal 8 3" xfId="531" xr:uid="{00000000-0005-0000-0000-000018020000}"/>
    <cellStyle name="Normal 81" xfId="532" xr:uid="{00000000-0005-0000-0000-000019020000}"/>
    <cellStyle name="Normal 83" xfId="533" xr:uid="{00000000-0005-0000-0000-00001A020000}"/>
    <cellStyle name="Normal 89" xfId="534" xr:uid="{00000000-0005-0000-0000-00001B020000}"/>
    <cellStyle name="Normal 9" xfId="535" xr:uid="{00000000-0005-0000-0000-00001C020000}"/>
    <cellStyle name="Normal 9 10" xfId="536" xr:uid="{00000000-0005-0000-0000-00001D020000}"/>
    <cellStyle name="Normal 9 11" xfId="537" xr:uid="{00000000-0005-0000-0000-00001E020000}"/>
    <cellStyle name="Normal 9 12" xfId="538" xr:uid="{00000000-0005-0000-0000-00001F020000}"/>
    <cellStyle name="Normal 9 13" xfId="539" xr:uid="{00000000-0005-0000-0000-000020020000}"/>
    <cellStyle name="Normal 9 14" xfId="540" xr:uid="{00000000-0005-0000-0000-000021020000}"/>
    <cellStyle name="Normal 9 15" xfId="541" xr:uid="{00000000-0005-0000-0000-000022020000}"/>
    <cellStyle name="Normal 9 15 2" xfId="542" xr:uid="{00000000-0005-0000-0000-000023020000}"/>
    <cellStyle name="Normal 9 16" xfId="543" xr:uid="{00000000-0005-0000-0000-000024020000}"/>
    <cellStyle name="Normal 9 17" xfId="544" xr:uid="{00000000-0005-0000-0000-000025020000}"/>
    <cellStyle name="Normal 9 2" xfId="545" xr:uid="{00000000-0005-0000-0000-000026020000}"/>
    <cellStyle name="Normal 9 2 2" xfId="546" xr:uid="{00000000-0005-0000-0000-000027020000}"/>
    <cellStyle name="Normal 9 2 2 2" xfId="547" xr:uid="{00000000-0005-0000-0000-000028020000}"/>
    <cellStyle name="Normal 9 2 3" xfId="548" xr:uid="{00000000-0005-0000-0000-000029020000}"/>
    <cellStyle name="Normal 9 2 4" xfId="549" xr:uid="{00000000-0005-0000-0000-00002A020000}"/>
    <cellStyle name="Normal 9 3" xfId="550" xr:uid="{00000000-0005-0000-0000-00002B020000}"/>
    <cellStyle name="Normal 9 4" xfId="551" xr:uid="{00000000-0005-0000-0000-00002C020000}"/>
    <cellStyle name="Normal 9 5" xfId="552" xr:uid="{00000000-0005-0000-0000-00002D020000}"/>
    <cellStyle name="Normal 9 6" xfId="553" xr:uid="{00000000-0005-0000-0000-00002E020000}"/>
    <cellStyle name="Normal 9 7" xfId="554" xr:uid="{00000000-0005-0000-0000-00002F020000}"/>
    <cellStyle name="Normal 9 8" xfId="555" xr:uid="{00000000-0005-0000-0000-000030020000}"/>
    <cellStyle name="Normal 9 9" xfId="556" xr:uid="{00000000-0005-0000-0000-000031020000}"/>
    <cellStyle name="Normal 96" xfId="557" xr:uid="{00000000-0005-0000-0000-000032020000}"/>
    <cellStyle name="Normal 97" xfId="558" xr:uid="{00000000-0005-0000-0000-000033020000}"/>
    <cellStyle name="Normalno 14" xfId="559" xr:uid="{00000000-0005-0000-0000-000037020000}"/>
    <cellStyle name="Normalno 15" xfId="560" xr:uid="{00000000-0005-0000-0000-000038020000}"/>
    <cellStyle name="Normalno 2" xfId="561" xr:uid="{00000000-0005-0000-0000-000039020000}"/>
    <cellStyle name="Normalno 2 2" xfId="562" xr:uid="{00000000-0005-0000-0000-00003A020000}"/>
    <cellStyle name="Normalno 2 2 2" xfId="563" xr:uid="{00000000-0005-0000-0000-00003B020000}"/>
    <cellStyle name="Normalno 2 2 3" xfId="564" xr:uid="{00000000-0005-0000-0000-00003C020000}"/>
    <cellStyle name="Normalno 2 3" xfId="565" xr:uid="{00000000-0005-0000-0000-00003D020000}"/>
    <cellStyle name="Normalno 2 4" xfId="566" xr:uid="{00000000-0005-0000-0000-00003E020000}"/>
    <cellStyle name="Normalno 3" xfId="567" xr:uid="{00000000-0005-0000-0000-00003F020000}"/>
    <cellStyle name="Normalno 3 2" xfId="568" xr:uid="{00000000-0005-0000-0000-000040020000}"/>
    <cellStyle name="Normalno 4" xfId="569" xr:uid="{00000000-0005-0000-0000-000041020000}"/>
    <cellStyle name="Normalno 5" xfId="570" xr:uid="{00000000-0005-0000-0000-000042020000}"/>
    <cellStyle name="Normalno 6" xfId="571" xr:uid="{00000000-0005-0000-0000-000043020000}"/>
    <cellStyle name="Normalno 7" xfId="572" xr:uid="{00000000-0005-0000-0000-000044020000}"/>
    <cellStyle name="Normalno 7 2" xfId="617" xr:uid="{E12939D2-188C-4A65-88F4-7AC5430EAEFF}"/>
    <cellStyle name="Normalno 8" xfId="573" xr:uid="{00000000-0005-0000-0000-000045020000}"/>
    <cellStyle name="Normalno 9" xfId="574" xr:uid="{00000000-0005-0000-0000-000046020000}"/>
    <cellStyle name="Obično 2" xfId="575" xr:uid="{00000000-0005-0000-0000-000047020000}"/>
    <cellStyle name="Obično 2 2" xfId="576" xr:uid="{00000000-0005-0000-0000-000048020000}"/>
    <cellStyle name="Obično 2 2 2" xfId="577" xr:uid="{00000000-0005-0000-0000-000049020000}"/>
    <cellStyle name="Obično 3" xfId="578" xr:uid="{00000000-0005-0000-0000-00004A020000}"/>
    <cellStyle name="Obično 4" xfId="579" xr:uid="{00000000-0005-0000-0000-00004B020000}"/>
    <cellStyle name="Obično_podopolagački i keramičarski radovi-troškovnik" xfId="580" xr:uid="{00000000-0005-0000-0000-00004C020000}"/>
    <cellStyle name="Percent [2]" xfId="614" xr:uid="{67E686FB-2099-47BB-9658-245E5594F905}"/>
    <cellStyle name="Percent 2" xfId="581" xr:uid="{00000000-0005-0000-0000-00004D020000}"/>
    <cellStyle name="Percent 3" xfId="582" xr:uid="{00000000-0005-0000-0000-00004E020000}"/>
    <cellStyle name="Standard" xfId="583" xr:uid="{00000000-0005-0000-0000-00004F020000}"/>
    <cellStyle name="Style 1" xfId="584" xr:uid="{00000000-0005-0000-0000-000050020000}"/>
    <cellStyle name="Tekst objašnjenja 2" xfId="585" xr:uid="{00000000-0005-0000-0000-000051020000}"/>
    <cellStyle name="Tekst upozorenja" xfId="586" xr:uid="{00000000-0005-0000-0000-000052020000}"/>
    <cellStyle name="Total 2" xfId="587" xr:uid="{00000000-0005-0000-0000-000053020000}"/>
    <cellStyle name="Total 3" xfId="588" xr:uid="{00000000-0005-0000-0000-000054020000}"/>
    <cellStyle name="Währung [0]_PLDT" xfId="615" xr:uid="{D684E9EA-4190-4C56-AA44-66988710C6B6}"/>
    <cellStyle name="Währung_PLDT" xfId="616" xr:uid="{7776AA36-AC80-4374-8F5E-F74B37123443}"/>
    <cellStyle name="Zarez 2" xfId="589" xr:uid="{00000000-0005-0000-0000-000055020000}"/>
    <cellStyle name="Zarez 2 2" xfId="590" xr:uid="{00000000-0005-0000-0000-000056020000}"/>
    <cellStyle name="Zarez 2 2 2" xfId="591" xr:uid="{00000000-0005-0000-0000-000057020000}"/>
    <cellStyle name="Zarez 2 2 3" xfId="592" xr:uid="{00000000-0005-0000-0000-000058020000}"/>
    <cellStyle name="Zarez 2 2 4" xfId="593" xr:uid="{00000000-0005-0000-0000-000059020000}"/>
    <cellStyle name="Zarez 2 3" xfId="594" xr:uid="{00000000-0005-0000-0000-00005A020000}"/>
    <cellStyle name="Zarez 2 4" xfId="595" xr:uid="{00000000-0005-0000-0000-00005B020000}"/>
    <cellStyle name="Zarez 2 5" xfId="596" xr:uid="{00000000-0005-0000-0000-00005C020000}"/>
    <cellStyle name="Zarez 2 6" xfId="597" xr:uid="{00000000-0005-0000-0000-00005D020000}"/>
    <cellStyle name="Zarez 2 7" xfId="598" xr:uid="{00000000-0005-0000-0000-00005E020000}"/>
    <cellStyle name="Zarez 2 8" xfId="599" xr:uid="{00000000-0005-0000-0000-00005F020000}"/>
    <cellStyle name="Zarez 3" xfId="600" xr:uid="{00000000-0005-0000-0000-000060020000}"/>
    <cellStyle name="Zarez 3 2" xfId="601" xr:uid="{00000000-0005-0000-0000-000061020000}"/>
    <cellStyle name="Zarez 4" xfId="621" xr:uid="{9397816B-17F9-4522-A1DC-86DED8E578E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PROJEKTI\NMRO\SITSLU7F.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arcius\d\Dokumente%20und%20Einstellungen\kdost\Lokale%20Einstellungen\Temporary%20Internet%20Files\OLK4\offen%20LIDL-Troskovnik-16-17-18-prometnice%20ograda%20i%20krajobraz.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Users\janamikulicic\Desktop\AKA%20TIM\PRILOG%203%20-%20Tro&#353;kovnik%20-%20KNEZEVA%20PALACA%20ZADA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p."/>
      <sheetName val="O.pod."/>
    </sheetNames>
    <sheetDataSet>
      <sheetData sheetId="0"/>
      <sheetData sheetId="1">
        <row r="17">
          <cell r="C17" t="str">
            <v>ZAGREB                , 2-1-97</v>
          </cell>
        </row>
        <row r="22">
          <cell r="C22" t="str">
            <v>(FAZA_4_6.XLS)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kapitulacija"/>
      <sheetName val="16. Prometnice"/>
      <sheetName val="17. Ograda"/>
      <sheetName val="18. Krajobraz"/>
      <sheetName val="16_ Prometnice"/>
      <sheetName val="16__Prometnice"/>
      <sheetName val="17__Ograda"/>
      <sheetName val="18__Krajobraz"/>
      <sheetName val="16__Prometnice1"/>
      <sheetName val="TROŠKOVNIK"/>
      <sheetName val="17__Ograda1"/>
      <sheetName val="18__Krajobraz1"/>
      <sheetName val="16__Prometnice2"/>
      <sheetName val="16__Prometnice7"/>
      <sheetName val="17__Ograda4"/>
      <sheetName val="18__Krajobraz4"/>
      <sheetName val="16__Prometnice8"/>
      <sheetName val="16__Prometnice5"/>
      <sheetName val="17__Ograda3"/>
      <sheetName val="18__Krajobraz3"/>
      <sheetName val="16__Prometnice6"/>
      <sheetName val="16__Prometnice3"/>
      <sheetName val="17__Ograda2"/>
      <sheetName val="18__Krajobraz2"/>
      <sheetName val="16__Prometnice4"/>
      <sheetName val="16__Prometnice9"/>
      <sheetName val="17__Ograda5"/>
      <sheetName val="18__Krajobraz5"/>
      <sheetName val="16__Prometnice10"/>
      <sheetName val="soboslik"/>
      <sheetName val="elektr"/>
      <sheetName val="plin"/>
      <sheetName val="ZEMLJAN"/>
      <sheetName val="razni "/>
      <sheetName val="izolacija"/>
      <sheetName val="oprema dvor."/>
      <sheetName val="okoliš"/>
      <sheetName val="offen LIDL-Troskovnik-16-17-18-"/>
      <sheetName val="V-LEVEL KRILO"/>
      <sheetName val="V-LEVEL BAZEN"/>
      <sheetName val="11 PARKING br.6.1"/>
      <sheetName val="13 ENTRY PIAZZA"/>
      <sheetName val="V LEVEL ZONA"/>
      <sheetName val="proračun"/>
      <sheetName val="elektro"/>
      <sheetName val="el_sunčana_el"/>
      <sheetName val="16__Prometnice11"/>
      <sheetName val="17__Ograda6"/>
      <sheetName val="18__Krajobraz6"/>
      <sheetName val="16__Prometnice12"/>
      <sheetName val="razni_"/>
      <sheetName val="oprema_dvor_"/>
      <sheetName val="offen_LIDL-Troskovnik-16-17-18-"/>
      <sheetName val="V-LEVEL_KRILO"/>
      <sheetName val="V-LEVEL_BAZEN"/>
      <sheetName val="11_PARKING_br_6_1"/>
      <sheetName val="13_ENTRY_PIAZZA"/>
      <sheetName val="V_LEVEL_ZONA"/>
      <sheetName val="proračun gubitaka"/>
      <sheetName val="16__Prometnice13"/>
      <sheetName val="17__Ograda7"/>
      <sheetName val="18__Krajobraz7"/>
      <sheetName val="16__Prometnice14"/>
      <sheetName val="razni_1"/>
      <sheetName val="oprema_dvor_1"/>
      <sheetName val="offen_LIDL-Troskovnik-16-17-181"/>
      <sheetName val="V-LEVEL_KRILO1"/>
      <sheetName val="V-LEVEL_BAZEN1"/>
      <sheetName val="11_PARKING_br_6_11"/>
      <sheetName val="13_ENTRY_PIAZZA1"/>
      <sheetName val="V_LEVEL_ZONA1"/>
      <sheetName val="proračun_gubitaka"/>
      <sheetName val="f.bazenska tehnika"/>
      <sheetName val="koeficijenti"/>
      <sheetName val="Faktori"/>
      <sheetName val="Hotel kolicine"/>
      <sheetName val="ab"/>
      <sheetName val="zidarski"/>
      <sheetName val="16__Prometnice19"/>
      <sheetName val="17__Ograda10"/>
      <sheetName val="18__Krajobraz10"/>
      <sheetName val="16__Prometnice20"/>
      <sheetName val="razni_4"/>
      <sheetName val="oprema_dvor_4"/>
      <sheetName val="offen_LIDL-Troskovnik-16-17-184"/>
      <sheetName val="V-LEVEL_KRILO4"/>
      <sheetName val="V-LEVEL_BAZEN4"/>
      <sheetName val="11_PARKING_br_6_14"/>
      <sheetName val="13_ENTRY_PIAZZA4"/>
      <sheetName val="V_LEVEL_ZONA4"/>
      <sheetName val="16__Prometnice15"/>
      <sheetName val="17__Ograda8"/>
      <sheetName val="18__Krajobraz8"/>
      <sheetName val="16__Prometnice16"/>
      <sheetName val="razni_2"/>
      <sheetName val="oprema_dvor_2"/>
      <sheetName val="offen_LIDL-Troskovnik-16-17-182"/>
      <sheetName val="V-LEVEL_KRILO2"/>
      <sheetName val="V-LEVEL_BAZEN2"/>
      <sheetName val="11_PARKING_br_6_12"/>
      <sheetName val="13_ENTRY_PIAZZA2"/>
      <sheetName val="V_LEVEL_ZONA2"/>
      <sheetName val="16__Prometnice17"/>
      <sheetName val="17__Ograda9"/>
      <sheetName val="18__Krajobraz9"/>
      <sheetName val="16__Prometnice18"/>
      <sheetName val="razni_3"/>
      <sheetName val="oprema_dvor_3"/>
      <sheetName val="offen_LIDL-Troskovnik-16-17-183"/>
      <sheetName val="V-LEVEL_KRILO3"/>
      <sheetName val="V-LEVEL_BAZEN3"/>
      <sheetName val="11_PARKING_br_6_13"/>
      <sheetName val="13_ENTRY_PIAZZA3"/>
      <sheetName val="V_LEVEL_ZONA3"/>
      <sheetName val="i.1 zemljani radovi"/>
      <sheetName val="i.2 betonski i ab radovi"/>
      <sheetName val="i.3 zidarski radovi"/>
      <sheetName val="i.5 keramičarski radovi"/>
      <sheetName val="i.6 kamenorezački"/>
      <sheetName val="viiic.0.e"/>
      <sheetName val="i a_gradevinski radovi"/>
      <sheetName val="1_an_vik"/>
      <sheetName val="dvorana"/>
      <sheetName val="5_IZOLATERSKI RADOVI"/>
      <sheetName val="elektroinstalacije"/>
      <sheetName val="16__Prometnice21"/>
      <sheetName val="17__Ograda11"/>
      <sheetName val="18__Krajobraz11"/>
      <sheetName val="16__Prometnice22"/>
      <sheetName val="razni_5"/>
      <sheetName val="oprema_dvor_5"/>
      <sheetName val="offen_LIDL-Troskovnik-16-17-185"/>
      <sheetName val="f_bazenska_tehnika"/>
      <sheetName val="V-LEVEL_KRILO5"/>
      <sheetName val="V-LEVEL_BAZEN5"/>
      <sheetName val="11_PARKING_br_6_15"/>
      <sheetName val="13_ENTRY_PIAZZA5"/>
      <sheetName val="V_LEVEL_ZONA5"/>
      <sheetName val="proračun_gubitaka1"/>
      <sheetName val="Hotel_kolicine"/>
      <sheetName val="i_1_zemljani_radovi"/>
      <sheetName val="i_2_betonski_i_ab_radovi"/>
      <sheetName val="i_3_zidarski_radovi"/>
      <sheetName val="i_5_keramičarski_radovi"/>
      <sheetName val="i_6_kamenorezački"/>
      <sheetName val="5_IZOLATERSKI_RADOVI"/>
      <sheetName val="RAZNI RADOVI"/>
      <sheetName val="POMOĆNI"/>
      <sheetName val="konzern-ratios"/>
      <sheetName val="Aktivni"/>
      <sheetName val="Parametri i analize"/>
      <sheetName val="f_bazenska_tehnika1"/>
      <sheetName val="elektro_trosk"/>
      <sheetName val="Rabatte"/>
      <sheetName val="16__Prometnice59"/>
      <sheetName val="17__Ograda30"/>
      <sheetName val="18__Krajobraz30"/>
      <sheetName val="16__Prometnice60"/>
      <sheetName val="razni_24"/>
      <sheetName val="oprema_dvor_24"/>
      <sheetName val="offen_LIDL-Troskovnik-16-17-124"/>
      <sheetName val="V-LEVEL_KRILO24"/>
      <sheetName val="V-LEVEL_BAZEN24"/>
      <sheetName val="11_PARKING_br_6_124"/>
      <sheetName val="13_ENTRY_PIAZZA24"/>
      <sheetName val="V_LEVEL_ZONA24"/>
      <sheetName val="proračun_gubitaka20"/>
      <sheetName val="f_bazenska_tehnika16"/>
      <sheetName val="Hotel_kolicine9"/>
      <sheetName val="16__Prometnice27"/>
      <sheetName val="17__Ograda14"/>
      <sheetName val="18__Krajobraz14"/>
      <sheetName val="16__Prometnice28"/>
      <sheetName val="razni_8"/>
      <sheetName val="oprema_dvor_8"/>
      <sheetName val="offen_LIDL-Troskovnik-16-17-188"/>
      <sheetName val="V-LEVEL_KRILO8"/>
      <sheetName val="V-LEVEL_BAZEN8"/>
      <sheetName val="11_PARKING_br_6_18"/>
      <sheetName val="13_ENTRY_PIAZZA8"/>
      <sheetName val="V_LEVEL_ZONA8"/>
      <sheetName val="proračun_gubitaka4"/>
      <sheetName val="16__Prometnice25"/>
      <sheetName val="17__Ograda13"/>
      <sheetName val="18__Krajobraz13"/>
      <sheetName val="16__Prometnice26"/>
      <sheetName val="razni_7"/>
      <sheetName val="oprema_dvor_7"/>
      <sheetName val="offen_LIDL-Troskovnik-16-17-187"/>
      <sheetName val="V-LEVEL_KRILO7"/>
      <sheetName val="V-LEVEL_BAZEN7"/>
      <sheetName val="11_PARKING_br_6_17"/>
      <sheetName val="13_ENTRY_PIAZZA7"/>
      <sheetName val="V_LEVEL_ZONA7"/>
      <sheetName val="proračun_gubitaka3"/>
      <sheetName val="16__Prometnice23"/>
      <sheetName val="17__Ograda12"/>
      <sheetName val="18__Krajobraz12"/>
      <sheetName val="16__Prometnice24"/>
      <sheetName val="razni_6"/>
      <sheetName val="oprema_dvor_6"/>
      <sheetName val="offen_LIDL-Troskovnik-16-17-186"/>
      <sheetName val="V-LEVEL_KRILO6"/>
      <sheetName val="V-LEVEL_BAZEN6"/>
      <sheetName val="11_PARKING_br_6_16"/>
      <sheetName val="13_ENTRY_PIAZZA6"/>
      <sheetName val="V_LEVEL_ZONA6"/>
      <sheetName val="proračun_gubitaka2"/>
      <sheetName val="16__Prometnice29"/>
      <sheetName val="17__Ograda15"/>
      <sheetName val="18__Krajobraz15"/>
      <sheetName val="16__Prometnice30"/>
      <sheetName val="razni_9"/>
      <sheetName val="oprema_dvor_9"/>
      <sheetName val="offen_LIDL-Troskovnik-16-17-189"/>
      <sheetName val="V-LEVEL_KRILO9"/>
      <sheetName val="V-LEVEL_BAZEN9"/>
      <sheetName val="11_PARKING_br_6_19"/>
      <sheetName val="13_ENTRY_PIAZZA9"/>
      <sheetName val="V_LEVEL_ZONA9"/>
      <sheetName val="proračun_gubitaka5"/>
      <sheetName val="16__Prometnice41"/>
      <sheetName val="17__Ograda21"/>
      <sheetName val="18__Krajobraz21"/>
      <sheetName val="16__Prometnice42"/>
      <sheetName val="razni_15"/>
      <sheetName val="oprema_dvor_15"/>
      <sheetName val="offen_LIDL-Troskovnik-16-17-115"/>
      <sheetName val="V-LEVEL_KRILO15"/>
      <sheetName val="V-LEVEL_BAZEN15"/>
      <sheetName val="11_PARKING_br_6_115"/>
      <sheetName val="13_ENTRY_PIAZZA15"/>
      <sheetName val="V_LEVEL_ZONA15"/>
      <sheetName val="proračun_gubitaka11"/>
      <sheetName val="f_bazenska_tehnika7"/>
      <sheetName val="16__Prometnice31"/>
      <sheetName val="17__Ograda16"/>
      <sheetName val="18__Krajobraz16"/>
      <sheetName val="16__Prometnice32"/>
      <sheetName val="razni_10"/>
      <sheetName val="oprema_dvor_10"/>
      <sheetName val="offen_LIDL-Troskovnik-16-17-110"/>
      <sheetName val="V-LEVEL_KRILO10"/>
      <sheetName val="V-LEVEL_BAZEN10"/>
      <sheetName val="11_PARKING_br_6_110"/>
      <sheetName val="13_ENTRY_PIAZZA10"/>
      <sheetName val="V_LEVEL_ZONA10"/>
      <sheetName val="proračun_gubitaka6"/>
      <sheetName val="f_bazenska_tehnika2"/>
      <sheetName val="16__Prometnice33"/>
      <sheetName val="17__Ograda17"/>
      <sheetName val="18__Krajobraz17"/>
      <sheetName val="16__Prometnice34"/>
      <sheetName val="razni_11"/>
      <sheetName val="oprema_dvor_11"/>
      <sheetName val="offen_LIDL-Troskovnik-16-17-111"/>
      <sheetName val="V-LEVEL_KRILO11"/>
      <sheetName val="V-LEVEL_BAZEN11"/>
      <sheetName val="11_PARKING_br_6_111"/>
      <sheetName val="13_ENTRY_PIAZZA11"/>
      <sheetName val="V_LEVEL_ZONA11"/>
      <sheetName val="proračun_gubitaka7"/>
      <sheetName val="f_bazenska_tehnika3"/>
      <sheetName val="16__Prometnice35"/>
      <sheetName val="17__Ograda18"/>
      <sheetName val="18__Krajobraz18"/>
      <sheetName val="16__Prometnice36"/>
      <sheetName val="razni_12"/>
      <sheetName val="oprema_dvor_12"/>
      <sheetName val="offen_LIDL-Troskovnik-16-17-112"/>
      <sheetName val="V-LEVEL_KRILO12"/>
      <sheetName val="V-LEVEL_BAZEN12"/>
      <sheetName val="11_PARKING_br_6_112"/>
      <sheetName val="13_ENTRY_PIAZZA12"/>
      <sheetName val="V_LEVEL_ZONA12"/>
      <sheetName val="proračun_gubitaka8"/>
      <sheetName val="f_bazenska_tehnika4"/>
      <sheetName val="16__Prometnice37"/>
      <sheetName val="17__Ograda19"/>
      <sheetName val="18__Krajobraz19"/>
      <sheetName val="16__Prometnice38"/>
      <sheetName val="razni_13"/>
      <sheetName val="oprema_dvor_13"/>
      <sheetName val="offen_LIDL-Troskovnik-16-17-113"/>
      <sheetName val="V-LEVEL_KRILO13"/>
      <sheetName val="V-LEVEL_BAZEN13"/>
      <sheetName val="11_PARKING_br_6_113"/>
      <sheetName val="13_ENTRY_PIAZZA13"/>
      <sheetName val="V_LEVEL_ZONA13"/>
      <sheetName val="proračun_gubitaka9"/>
      <sheetName val="f_bazenska_tehnika5"/>
      <sheetName val="16__Prometnice39"/>
      <sheetName val="17__Ograda20"/>
      <sheetName val="18__Krajobraz20"/>
      <sheetName val="16__Prometnice40"/>
      <sheetName val="razni_14"/>
      <sheetName val="oprema_dvor_14"/>
      <sheetName val="offen_LIDL-Troskovnik-16-17-114"/>
      <sheetName val="V-LEVEL_KRILO14"/>
      <sheetName val="V-LEVEL_BAZEN14"/>
      <sheetName val="11_PARKING_br_6_114"/>
      <sheetName val="13_ENTRY_PIAZZA14"/>
      <sheetName val="V_LEVEL_ZONA14"/>
      <sheetName val="proračun_gubitaka10"/>
      <sheetName val="f_bazenska_tehnika6"/>
      <sheetName val="16__Prometnice43"/>
      <sheetName val="17__Ograda22"/>
      <sheetName val="18__Krajobraz22"/>
      <sheetName val="16__Prometnice44"/>
      <sheetName val="razni_16"/>
      <sheetName val="oprema_dvor_16"/>
      <sheetName val="offen_LIDL-Troskovnik-16-17-116"/>
      <sheetName val="V-LEVEL_KRILO16"/>
      <sheetName val="V-LEVEL_BAZEN16"/>
      <sheetName val="11_PARKING_br_6_116"/>
      <sheetName val="13_ENTRY_PIAZZA16"/>
      <sheetName val="V_LEVEL_ZONA16"/>
      <sheetName val="proračun_gubitaka12"/>
      <sheetName val="f_bazenska_tehnika8"/>
      <sheetName val="Hotel_kolicine1"/>
      <sheetName val="16__Prometnice45"/>
      <sheetName val="17__Ograda23"/>
      <sheetName val="18__Krajobraz23"/>
      <sheetName val="16__Prometnice46"/>
      <sheetName val="razni_17"/>
      <sheetName val="oprema_dvor_17"/>
      <sheetName val="offen_LIDL-Troskovnik-16-17-117"/>
      <sheetName val="V-LEVEL_KRILO17"/>
      <sheetName val="V-LEVEL_BAZEN17"/>
      <sheetName val="11_PARKING_br_6_117"/>
      <sheetName val="13_ENTRY_PIAZZA17"/>
      <sheetName val="V_LEVEL_ZONA17"/>
      <sheetName val="proračun_gubitaka13"/>
      <sheetName val="f_bazenska_tehnika9"/>
      <sheetName val="Hotel_kolicine2"/>
      <sheetName val="16__Prometnice47"/>
      <sheetName val="17__Ograda24"/>
      <sheetName val="18__Krajobraz24"/>
      <sheetName val="16__Prometnice48"/>
      <sheetName val="razni_18"/>
      <sheetName val="oprema_dvor_18"/>
      <sheetName val="offen_LIDL-Troskovnik-16-17-118"/>
      <sheetName val="V-LEVEL_KRILO18"/>
      <sheetName val="V-LEVEL_BAZEN18"/>
      <sheetName val="11_PARKING_br_6_118"/>
      <sheetName val="13_ENTRY_PIAZZA18"/>
      <sheetName val="V_LEVEL_ZONA18"/>
      <sheetName val="proračun_gubitaka14"/>
      <sheetName val="f_bazenska_tehnika10"/>
      <sheetName val="Hotel_kolicine3"/>
      <sheetName val="16__Prometnice53"/>
      <sheetName val="17__Ograda27"/>
      <sheetName val="18__Krajobraz27"/>
      <sheetName val="16__Prometnice54"/>
      <sheetName val="razni_21"/>
      <sheetName val="oprema_dvor_21"/>
      <sheetName val="offen_LIDL-Troskovnik-16-17-121"/>
      <sheetName val="V-LEVEL_KRILO21"/>
      <sheetName val="V-LEVEL_BAZEN21"/>
      <sheetName val="11_PARKING_br_6_121"/>
      <sheetName val="13_ENTRY_PIAZZA21"/>
      <sheetName val="V_LEVEL_ZONA21"/>
      <sheetName val="proračun_gubitaka17"/>
      <sheetName val="f_bazenska_tehnika13"/>
      <sheetName val="Hotel_kolicine6"/>
      <sheetName val="16__Prometnice49"/>
      <sheetName val="17__Ograda25"/>
      <sheetName val="18__Krajobraz25"/>
      <sheetName val="16__Prometnice50"/>
      <sheetName val="razni_19"/>
      <sheetName val="oprema_dvor_19"/>
      <sheetName val="offen_LIDL-Troskovnik-16-17-119"/>
      <sheetName val="V-LEVEL_KRILO19"/>
      <sheetName val="V-LEVEL_BAZEN19"/>
      <sheetName val="11_PARKING_br_6_119"/>
      <sheetName val="13_ENTRY_PIAZZA19"/>
      <sheetName val="V_LEVEL_ZONA19"/>
      <sheetName val="proračun_gubitaka15"/>
      <sheetName val="f_bazenska_tehnika11"/>
      <sheetName val="Hotel_kolicine4"/>
      <sheetName val="16__Prometnice51"/>
      <sheetName val="17__Ograda26"/>
      <sheetName val="18__Krajobraz26"/>
      <sheetName val="16__Prometnice52"/>
      <sheetName val="razni_20"/>
      <sheetName val="oprema_dvor_20"/>
      <sheetName val="offen_LIDL-Troskovnik-16-17-120"/>
      <sheetName val="V-LEVEL_KRILO20"/>
      <sheetName val="V-LEVEL_BAZEN20"/>
      <sheetName val="11_PARKING_br_6_120"/>
      <sheetName val="13_ENTRY_PIAZZA20"/>
      <sheetName val="V_LEVEL_ZONA20"/>
      <sheetName val="proračun_gubitaka16"/>
      <sheetName val="f_bazenska_tehnika12"/>
      <sheetName val="Hotel_kolicine5"/>
      <sheetName val="16__Prometnice55"/>
      <sheetName val="17__Ograda28"/>
      <sheetName val="18__Krajobraz28"/>
      <sheetName val="16__Prometnice56"/>
      <sheetName val="razni_22"/>
      <sheetName val="oprema_dvor_22"/>
      <sheetName val="offen_LIDL-Troskovnik-16-17-122"/>
      <sheetName val="V-LEVEL_KRILO22"/>
      <sheetName val="V-LEVEL_BAZEN22"/>
      <sheetName val="11_PARKING_br_6_122"/>
      <sheetName val="13_ENTRY_PIAZZA22"/>
      <sheetName val="V_LEVEL_ZONA22"/>
      <sheetName val="proračun_gubitaka18"/>
      <sheetName val="f_bazenska_tehnika14"/>
      <sheetName val="Hotel_kolicine7"/>
      <sheetName val="16__Prometnice57"/>
      <sheetName val="17__Ograda29"/>
      <sheetName val="18__Krajobraz29"/>
      <sheetName val="16__Prometnice58"/>
      <sheetName val="razni_23"/>
      <sheetName val="oprema_dvor_23"/>
      <sheetName val="offen_LIDL-Troskovnik-16-17-123"/>
      <sheetName val="V-LEVEL_KRILO23"/>
      <sheetName val="V-LEVEL_BAZEN23"/>
      <sheetName val="11_PARKING_br_6_123"/>
      <sheetName val="13_ENTRY_PIAZZA23"/>
      <sheetName val="V_LEVEL_ZONA23"/>
      <sheetName val="proračun_gubitaka19"/>
      <sheetName val="f_bazenska_tehnika15"/>
      <sheetName val="Hotel_kolicine8"/>
      <sheetName val="16__Prometnice61"/>
      <sheetName val="17__Ograda31"/>
      <sheetName val="18__Krajobraz31"/>
      <sheetName val="16__Prometnice62"/>
      <sheetName val="razni_25"/>
      <sheetName val="oprema_dvor_25"/>
      <sheetName val="offen_LIDL-Troskovnik-16-17-125"/>
      <sheetName val="V-LEVEL_KRILO25"/>
      <sheetName val="V-LEVEL_BAZEN25"/>
      <sheetName val="11_PARKING_br_6_125"/>
      <sheetName val="13_ENTRY_PIAZZA25"/>
      <sheetName val="V_LEVEL_ZONA25"/>
      <sheetName val="proračun_gubitaka21"/>
      <sheetName val="f_bazenska_tehnika17"/>
      <sheetName val="Hotel_kolicine10"/>
      <sheetName val="16__Prometnice63"/>
      <sheetName val="17__Ograda32"/>
      <sheetName val="18__Krajobraz32"/>
      <sheetName val="16__Prometnice64"/>
      <sheetName val="razni_26"/>
      <sheetName val="oprema_dvor_26"/>
      <sheetName val="offen_LIDL-Troskovnik-16-17-126"/>
      <sheetName val="V-LEVEL_KRILO26"/>
      <sheetName val="V-LEVEL_BAZEN26"/>
      <sheetName val="11_PARKING_br_6_126"/>
      <sheetName val="13_ENTRY_PIAZZA26"/>
      <sheetName val="V_LEVEL_ZONA26"/>
      <sheetName val="proračun_gubitaka22"/>
      <sheetName val="f_bazenska_tehnika18"/>
      <sheetName val="Hotel_kolicine11"/>
      <sheetName val="16__Prometnice65"/>
      <sheetName val="17__Ograda33"/>
      <sheetName val="18__Krajobraz33"/>
      <sheetName val="16__Prometnice66"/>
      <sheetName val="razni_27"/>
      <sheetName val="oprema_dvor_27"/>
      <sheetName val="offen_LIDL-Troskovnik-16-17-127"/>
      <sheetName val="V-LEVEL_KRILO27"/>
      <sheetName val="V-LEVEL_BAZEN27"/>
      <sheetName val="11_PARKING_br_6_127"/>
      <sheetName val="13_ENTRY_PIAZZA27"/>
      <sheetName val="V_LEVEL_ZONA27"/>
      <sheetName val="proračun_gubitaka23"/>
      <sheetName val="f_bazenska_tehnika19"/>
      <sheetName val="Hotel_kolicine12"/>
      <sheetName val="viiic_0_e1"/>
      <sheetName val="i_1_zemljani_radovi1"/>
      <sheetName val="i_2_betonski_i_ab_radovi1"/>
      <sheetName val="i_3_zidarski_radovi1"/>
      <sheetName val="i_5_keramičarski_radovi1"/>
      <sheetName val="i_6_kamenorezački1"/>
      <sheetName val="i_a_gradevinski_radovi1"/>
      <sheetName val="viiic_0_e"/>
      <sheetName val="i_a_gradevinski_radovi"/>
      <sheetName val="viiic_0_e2"/>
      <sheetName val="i_1_zemljani_radovi2"/>
      <sheetName val="i_2_betonski_i_ab_radovi2"/>
      <sheetName val="i_3_zidarski_radovi2"/>
      <sheetName val="i_5_keramičarski_radovi2"/>
      <sheetName val="i_6_kamenorezački2"/>
      <sheetName val="i_a_gradevinski_radovi2"/>
      <sheetName val="viiic_0_e3"/>
      <sheetName val="i_1_zemljani_radovi3"/>
      <sheetName val="i_2_betonski_i_ab_radovi3"/>
      <sheetName val="i_3_zidarski_radovi3"/>
      <sheetName val="i_5_keramičarski_radovi3"/>
      <sheetName val="i_6_kamenorezački3"/>
      <sheetName val="i_a_gradevinski_radovi3"/>
    </sheetNames>
    <sheetDataSet>
      <sheetData sheetId="0" refreshError="1"/>
      <sheetData sheetId="1" refreshError="1">
        <row r="66">
          <cell r="G66">
            <v>81489.785000000003</v>
          </cell>
        </row>
        <row r="130">
          <cell r="G130" t="str">
            <v/>
          </cell>
        </row>
        <row r="277">
          <cell r="G277" t="str">
            <v/>
          </cell>
        </row>
        <row r="329">
          <cell r="G329" t="str">
            <v/>
          </cell>
        </row>
      </sheetData>
      <sheetData sheetId="2" refreshError="1"/>
      <sheetData sheetId="3" refreshError="1"/>
      <sheetData sheetId="4">
        <row r="66">
          <cell r="G66">
            <v>81489.785000000003</v>
          </cell>
        </row>
      </sheetData>
      <sheetData sheetId="5">
        <row r="66">
          <cell r="G66">
            <v>81489.785000000003</v>
          </cell>
        </row>
      </sheetData>
      <sheetData sheetId="6"/>
      <sheetData sheetId="7"/>
      <sheetData sheetId="8">
        <row r="66">
          <cell r="G66">
            <v>81489.785000000003</v>
          </cell>
        </row>
      </sheetData>
      <sheetData sheetId="9" refreshError="1"/>
      <sheetData sheetId="10">
        <row r="66">
          <cell r="G66">
            <v>81489.785000000003</v>
          </cell>
        </row>
      </sheetData>
      <sheetData sheetId="11">
        <row r="66">
          <cell r="G66">
            <v>81489.785000000003</v>
          </cell>
        </row>
      </sheetData>
      <sheetData sheetId="12">
        <row r="66">
          <cell r="G66">
            <v>81489.785000000003</v>
          </cell>
        </row>
      </sheetData>
      <sheetData sheetId="13">
        <row r="66">
          <cell r="G66">
            <v>81489.785000000003</v>
          </cell>
        </row>
      </sheetData>
      <sheetData sheetId="14">
        <row r="66">
          <cell r="G66">
            <v>81489.785000000003</v>
          </cell>
        </row>
      </sheetData>
      <sheetData sheetId="15">
        <row r="66">
          <cell r="G66">
            <v>81489.785000000003</v>
          </cell>
        </row>
      </sheetData>
      <sheetData sheetId="16">
        <row r="66">
          <cell r="G66">
            <v>81489.785000000003</v>
          </cell>
        </row>
      </sheetData>
      <sheetData sheetId="17">
        <row r="66">
          <cell r="G66">
            <v>81489.785000000003</v>
          </cell>
        </row>
      </sheetData>
      <sheetData sheetId="18">
        <row r="66">
          <cell r="G66">
            <v>81489.785000000003</v>
          </cell>
        </row>
      </sheetData>
      <sheetData sheetId="19">
        <row r="66">
          <cell r="G66">
            <v>81489.785000000003</v>
          </cell>
        </row>
      </sheetData>
      <sheetData sheetId="20">
        <row r="66">
          <cell r="G66">
            <v>81489.785000000003</v>
          </cell>
        </row>
      </sheetData>
      <sheetData sheetId="21">
        <row r="66">
          <cell r="G66">
            <v>81489.785000000003</v>
          </cell>
        </row>
      </sheetData>
      <sheetData sheetId="22">
        <row r="66">
          <cell r="G66">
            <v>81489.785000000003</v>
          </cell>
        </row>
      </sheetData>
      <sheetData sheetId="23">
        <row r="66">
          <cell r="G66">
            <v>81489.785000000003</v>
          </cell>
        </row>
      </sheetData>
      <sheetData sheetId="24"/>
      <sheetData sheetId="25">
        <row r="66">
          <cell r="G66">
            <v>81489.785000000003</v>
          </cell>
        </row>
      </sheetData>
      <sheetData sheetId="26">
        <row r="66">
          <cell r="G66">
            <v>81489.785000000003</v>
          </cell>
        </row>
      </sheetData>
      <sheetData sheetId="27"/>
      <sheetData sheetId="28"/>
      <sheetData sheetId="29">
        <row r="66">
          <cell r="G66">
            <v>81489.785000000003</v>
          </cell>
        </row>
      </sheetData>
      <sheetData sheetId="30">
        <row r="66">
          <cell r="G66">
            <v>81489.785000000003</v>
          </cell>
        </row>
      </sheetData>
      <sheetData sheetId="31"/>
      <sheetData sheetId="32"/>
      <sheetData sheetId="33"/>
      <sheetData sheetId="34"/>
      <sheetData sheetId="35"/>
      <sheetData sheetId="36"/>
      <sheetData sheetId="37" refreshError="1"/>
      <sheetData sheetId="38" refreshError="1"/>
      <sheetData sheetId="39" refreshError="1"/>
      <sheetData sheetId="40">
        <row r="66">
          <cell r="G66">
            <v>81489.785000000003</v>
          </cell>
        </row>
      </sheetData>
      <sheetData sheetId="41">
        <row r="66">
          <cell r="G66">
            <v>81489.785000000003</v>
          </cell>
        </row>
      </sheetData>
      <sheetData sheetId="42">
        <row r="66">
          <cell r="G66">
            <v>81489.785000000003</v>
          </cell>
        </row>
      </sheetData>
      <sheetData sheetId="43" refreshError="1"/>
      <sheetData sheetId="44">
        <row r="66">
          <cell r="G66">
            <v>81489.785000000003</v>
          </cell>
        </row>
      </sheetData>
      <sheetData sheetId="45" refreshError="1"/>
      <sheetData sheetId="46">
        <row r="66">
          <cell r="G66">
            <v>81489.785000000003</v>
          </cell>
        </row>
      </sheetData>
      <sheetData sheetId="47">
        <row r="66">
          <cell r="G66">
            <v>81489.785000000003</v>
          </cell>
        </row>
      </sheetData>
      <sheetData sheetId="48">
        <row r="66">
          <cell r="G66">
            <v>81489.785000000003</v>
          </cell>
        </row>
      </sheetData>
      <sheetData sheetId="49">
        <row r="66">
          <cell r="G66">
            <v>81489.785000000003</v>
          </cell>
        </row>
      </sheetData>
      <sheetData sheetId="50">
        <row r="66">
          <cell r="G66">
            <v>81489.785000000003</v>
          </cell>
        </row>
      </sheetData>
      <sheetData sheetId="51">
        <row r="66">
          <cell r="G66">
            <v>81489.785000000003</v>
          </cell>
        </row>
      </sheetData>
      <sheetData sheetId="52">
        <row r="66">
          <cell r="G66">
            <v>81489.785000000003</v>
          </cell>
        </row>
      </sheetData>
      <sheetData sheetId="53">
        <row r="66">
          <cell r="G66">
            <v>81489.785000000003</v>
          </cell>
        </row>
      </sheetData>
      <sheetData sheetId="54">
        <row r="66">
          <cell r="G66">
            <v>81489.785000000003</v>
          </cell>
        </row>
      </sheetData>
      <sheetData sheetId="55">
        <row r="66">
          <cell r="G66">
            <v>81489.785000000003</v>
          </cell>
        </row>
      </sheetData>
      <sheetData sheetId="56">
        <row r="66">
          <cell r="G66">
            <v>81489.785000000003</v>
          </cell>
        </row>
      </sheetData>
      <sheetData sheetId="57">
        <row r="66">
          <cell r="G66">
            <v>81489.785000000003</v>
          </cell>
        </row>
      </sheetData>
      <sheetData sheetId="58" refreshError="1"/>
      <sheetData sheetId="59">
        <row r="66">
          <cell r="G66">
            <v>81489.785000000003</v>
          </cell>
        </row>
      </sheetData>
      <sheetData sheetId="60">
        <row r="66">
          <cell r="G66">
            <v>81489.785000000003</v>
          </cell>
        </row>
      </sheetData>
      <sheetData sheetId="61">
        <row r="66">
          <cell r="G66">
            <v>81489.785000000003</v>
          </cell>
        </row>
      </sheetData>
      <sheetData sheetId="62">
        <row r="66">
          <cell r="G66">
            <v>81489.785000000003</v>
          </cell>
        </row>
      </sheetData>
      <sheetData sheetId="63">
        <row r="66">
          <cell r="G66">
            <v>81489.785000000003</v>
          </cell>
        </row>
      </sheetData>
      <sheetData sheetId="64">
        <row r="66">
          <cell r="G66">
            <v>81489.785000000003</v>
          </cell>
        </row>
      </sheetData>
      <sheetData sheetId="65">
        <row r="66">
          <cell r="G66">
            <v>81489.785000000003</v>
          </cell>
        </row>
      </sheetData>
      <sheetData sheetId="66">
        <row r="66">
          <cell r="G66">
            <v>81489.785000000003</v>
          </cell>
        </row>
      </sheetData>
      <sheetData sheetId="67">
        <row r="66">
          <cell r="G66">
            <v>81489.785000000003</v>
          </cell>
        </row>
      </sheetData>
      <sheetData sheetId="68">
        <row r="66">
          <cell r="G66">
            <v>81489.785000000003</v>
          </cell>
        </row>
      </sheetData>
      <sheetData sheetId="69">
        <row r="66">
          <cell r="G66">
            <v>81489.785000000003</v>
          </cell>
        </row>
      </sheetData>
      <sheetData sheetId="70">
        <row r="66">
          <cell r="G66">
            <v>81489.785000000003</v>
          </cell>
        </row>
      </sheetData>
      <sheetData sheetId="71">
        <row r="66">
          <cell r="G66">
            <v>81489.785000000003</v>
          </cell>
        </row>
      </sheetData>
      <sheetData sheetId="72" refreshError="1"/>
      <sheetData sheetId="73" refreshError="1"/>
      <sheetData sheetId="74" refreshError="1"/>
      <sheetData sheetId="75" refreshError="1"/>
      <sheetData sheetId="76" refreshError="1"/>
      <sheetData sheetId="77" refreshError="1"/>
      <sheetData sheetId="78">
        <row r="66">
          <cell r="G66">
            <v>81489.785000000003</v>
          </cell>
        </row>
      </sheetData>
      <sheetData sheetId="79"/>
      <sheetData sheetId="80"/>
      <sheetData sheetId="81"/>
      <sheetData sheetId="82"/>
      <sheetData sheetId="83"/>
      <sheetData sheetId="84">
        <row r="66">
          <cell r="G66">
            <v>81489.785000000003</v>
          </cell>
        </row>
      </sheetData>
      <sheetData sheetId="85">
        <row r="66">
          <cell r="G66">
            <v>81489.785000000003</v>
          </cell>
        </row>
      </sheetData>
      <sheetData sheetId="86">
        <row r="66">
          <cell r="G66">
            <v>81489.785000000003</v>
          </cell>
        </row>
      </sheetData>
      <sheetData sheetId="87">
        <row r="66">
          <cell r="G66">
            <v>81489.785000000003</v>
          </cell>
        </row>
      </sheetData>
      <sheetData sheetId="88"/>
      <sheetData sheetId="89">
        <row r="66">
          <cell r="G66">
            <v>81489.785000000003</v>
          </cell>
        </row>
      </sheetData>
      <sheetData sheetId="90">
        <row r="66">
          <cell r="G66">
            <v>81489.785000000003</v>
          </cell>
        </row>
      </sheetData>
      <sheetData sheetId="91"/>
      <sheetData sheetId="92"/>
      <sheetData sheetId="93"/>
      <sheetData sheetId="94"/>
      <sheetData sheetId="95"/>
      <sheetData sheetId="96">
        <row r="66">
          <cell r="G66">
            <v>81489.785000000003</v>
          </cell>
        </row>
      </sheetData>
      <sheetData sheetId="97">
        <row r="66">
          <cell r="G66">
            <v>81489.785000000003</v>
          </cell>
        </row>
      </sheetData>
      <sheetData sheetId="98">
        <row r="66">
          <cell r="G66">
            <v>81489.785000000003</v>
          </cell>
        </row>
      </sheetData>
      <sheetData sheetId="99">
        <row r="66">
          <cell r="G66">
            <v>81489.785000000003</v>
          </cell>
        </row>
      </sheetData>
      <sheetData sheetId="100"/>
      <sheetData sheetId="101">
        <row r="66">
          <cell r="G66">
            <v>81489.785000000003</v>
          </cell>
        </row>
      </sheetData>
      <sheetData sheetId="102">
        <row r="66">
          <cell r="G66">
            <v>81489.785000000003</v>
          </cell>
        </row>
      </sheetData>
      <sheetData sheetId="103"/>
      <sheetData sheetId="104"/>
      <sheetData sheetId="105"/>
      <sheetData sheetId="106"/>
      <sheetData sheetId="107"/>
      <sheetData sheetId="108"/>
      <sheetData sheetId="109">
        <row r="66">
          <cell r="G66">
            <v>81489.785000000003</v>
          </cell>
        </row>
      </sheetData>
      <sheetData sheetId="110"/>
      <sheetData sheetId="111"/>
      <sheetData sheetId="112"/>
      <sheetData sheetId="113"/>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ow r="66">
          <cell r="G66">
            <v>81489.785000000003</v>
          </cell>
        </row>
      </sheetData>
      <sheetData sheetId="125">
        <row r="66">
          <cell r="G66">
            <v>81489.785000000003</v>
          </cell>
        </row>
      </sheetData>
      <sheetData sheetId="126">
        <row r="66">
          <cell r="G66">
            <v>81489.785000000003</v>
          </cell>
        </row>
      </sheetData>
      <sheetData sheetId="127"/>
      <sheetData sheetId="128">
        <row r="66">
          <cell r="G66">
            <v>81489.785000000003</v>
          </cell>
        </row>
      </sheetData>
      <sheetData sheetId="129"/>
      <sheetData sheetId="130"/>
      <sheetData sheetId="131">
        <row r="66">
          <cell r="G66">
            <v>81489.785000000003</v>
          </cell>
        </row>
      </sheetData>
      <sheetData sheetId="132">
        <row r="66">
          <cell r="G66">
            <v>81489.785000000003</v>
          </cell>
        </row>
      </sheetData>
      <sheetData sheetId="133">
        <row r="66">
          <cell r="G66">
            <v>81489.785000000003</v>
          </cell>
        </row>
      </sheetData>
      <sheetData sheetId="134">
        <row r="66">
          <cell r="G66">
            <v>81489.785000000003</v>
          </cell>
        </row>
      </sheetData>
      <sheetData sheetId="135">
        <row r="66">
          <cell r="G66">
            <v>81489.785000000003</v>
          </cell>
        </row>
      </sheetData>
      <sheetData sheetId="136">
        <row r="66">
          <cell r="G66">
            <v>81489.785000000003</v>
          </cell>
        </row>
      </sheetData>
      <sheetData sheetId="137">
        <row r="66">
          <cell r="G66">
            <v>81489.785000000003</v>
          </cell>
        </row>
      </sheetData>
      <sheetData sheetId="138">
        <row r="66">
          <cell r="G66">
            <v>81489.785000000003</v>
          </cell>
        </row>
      </sheetData>
      <sheetData sheetId="139"/>
      <sheetData sheetId="140"/>
      <sheetData sheetId="14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row r="66">
          <cell r="G66">
            <v>81489.785000000003</v>
          </cell>
        </row>
      </sheetData>
      <sheetData sheetId="162"/>
      <sheetData sheetId="163">
        <row r="66">
          <cell r="G66">
            <v>81489.785000000003</v>
          </cell>
        </row>
      </sheetData>
      <sheetData sheetId="164">
        <row r="66">
          <cell r="G66">
            <v>81489.785000000003</v>
          </cell>
        </row>
      </sheetData>
      <sheetData sheetId="165">
        <row r="66">
          <cell r="G66">
            <v>81489.785000000003</v>
          </cell>
        </row>
      </sheetData>
      <sheetData sheetId="166"/>
      <sheetData sheetId="167"/>
      <sheetData sheetId="168"/>
      <sheetData sheetId="169">
        <row r="66">
          <cell r="G66">
            <v>81489.785000000003</v>
          </cell>
        </row>
      </sheetData>
      <sheetData sheetId="170"/>
      <sheetData sheetId="171"/>
      <sheetData sheetId="172">
        <row r="66">
          <cell r="G66">
            <v>81489.785000000003</v>
          </cell>
        </row>
      </sheetData>
      <sheetData sheetId="173"/>
      <sheetData sheetId="174"/>
      <sheetData sheetId="175"/>
      <sheetData sheetId="176">
        <row r="66">
          <cell r="G66">
            <v>81489.785000000003</v>
          </cell>
        </row>
      </sheetData>
      <sheetData sheetId="177">
        <row r="66">
          <cell r="G66">
            <v>81489.785000000003</v>
          </cell>
        </row>
      </sheetData>
      <sheetData sheetId="178">
        <row r="66">
          <cell r="G66">
            <v>81489.785000000003</v>
          </cell>
        </row>
      </sheetData>
      <sheetData sheetId="179">
        <row r="66">
          <cell r="G66">
            <v>81489.785000000003</v>
          </cell>
        </row>
      </sheetData>
      <sheetData sheetId="180">
        <row r="66">
          <cell r="G66">
            <v>81489.785000000003</v>
          </cell>
        </row>
      </sheetData>
      <sheetData sheetId="181"/>
      <sheetData sheetId="182">
        <row r="66">
          <cell r="G66">
            <v>81489.785000000003</v>
          </cell>
        </row>
      </sheetData>
      <sheetData sheetId="183"/>
      <sheetData sheetId="184"/>
      <sheetData sheetId="185">
        <row r="66">
          <cell r="G66">
            <v>81489.785000000003</v>
          </cell>
        </row>
      </sheetData>
      <sheetData sheetId="186"/>
      <sheetData sheetId="187"/>
      <sheetData sheetId="188"/>
      <sheetData sheetId="189">
        <row r="66">
          <cell r="G66">
            <v>81489.785000000003</v>
          </cell>
        </row>
      </sheetData>
      <sheetData sheetId="190">
        <row r="66">
          <cell r="G66">
            <v>81489.785000000003</v>
          </cell>
        </row>
      </sheetData>
      <sheetData sheetId="191">
        <row r="66">
          <cell r="G66">
            <v>81489.785000000003</v>
          </cell>
        </row>
      </sheetData>
      <sheetData sheetId="192">
        <row r="66">
          <cell r="G66">
            <v>81489.785000000003</v>
          </cell>
        </row>
      </sheetData>
      <sheetData sheetId="193">
        <row r="66">
          <cell r="G66">
            <v>81489.785000000003</v>
          </cell>
        </row>
      </sheetData>
      <sheetData sheetId="194"/>
      <sheetData sheetId="195">
        <row r="66">
          <cell r="G66">
            <v>81489.785000000003</v>
          </cell>
        </row>
      </sheetData>
      <sheetData sheetId="196"/>
      <sheetData sheetId="197"/>
      <sheetData sheetId="198">
        <row r="66">
          <cell r="G66">
            <v>81489.785000000003</v>
          </cell>
        </row>
      </sheetData>
      <sheetData sheetId="199"/>
      <sheetData sheetId="200"/>
      <sheetData sheetId="201"/>
      <sheetData sheetId="202">
        <row r="66">
          <cell r="G66">
            <v>81489.785000000003</v>
          </cell>
        </row>
      </sheetData>
      <sheetData sheetId="203">
        <row r="66">
          <cell r="G66">
            <v>81489.785000000003</v>
          </cell>
        </row>
      </sheetData>
      <sheetData sheetId="204">
        <row r="66">
          <cell r="G66">
            <v>81489.785000000003</v>
          </cell>
        </row>
      </sheetData>
      <sheetData sheetId="205">
        <row r="66">
          <cell r="G66">
            <v>81489.785000000003</v>
          </cell>
        </row>
      </sheetData>
      <sheetData sheetId="206">
        <row r="66">
          <cell r="G66">
            <v>81489.785000000003</v>
          </cell>
        </row>
      </sheetData>
      <sheetData sheetId="207"/>
      <sheetData sheetId="208"/>
      <sheetData sheetId="209"/>
      <sheetData sheetId="210"/>
      <sheetData sheetId="211"/>
      <sheetData sheetId="212"/>
      <sheetData sheetId="213"/>
      <sheetData sheetId="214"/>
      <sheetData sheetId="215"/>
      <sheetData sheetId="216"/>
      <sheetData sheetId="217"/>
      <sheetData sheetId="218"/>
      <sheetData sheetId="219">
        <row r="66">
          <cell r="G66">
            <v>81489.785000000003</v>
          </cell>
        </row>
      </sheetData>
      <sheetData sheetId="220"/>
      <sheetData sheetId="221">
        <row r="66">
          <cell r="G66">
            <v>81489.785000000003</v>
          </cell>
        </row>
      </sheetData>
      <sheetData sheetId="222"/>
      <sheetData sheetId="223"/>
      <sheetData sheetId="224"/>
      <sheetData sheetId="225"/>
      <sheetData sheetId="226"/>
      <sheetData sheetId="227"/>
      <sheetData sheetId="228"/>
      <sheetData sheetId="229"/>
      <sheetData sheetId="230"/>
      <sheetData sheetId="231"/>
      <sheetData sheetId="232">
        <row r="66">
          <cell r="G66">
            <v>81489.785000000003</v>
          </cell>
        </row>
      </sheetData>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row r="66">
          <cell r="G66">
            <v>81489.785000000003</v>
          </cell>
        </row>
      </sheetData>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row r="66">
          <cell r="G66">
            <v>81489.785000000003</v>
          </cell>
        </row>
      </sheetData>
      <sheetData sheetId="261"/>
      <sheetData sheetId="262"/>
      <sheetData sheetId="263">
        <row r="66">
          <cell r="G66">
            <v>81489.785000000003</v>
          </cell>
        </row>
      </sheetData>
      <sheetData sheetId="264"/>
      <sheetData sheetId="265"/>
      <sheetData sheetId="266"/>
      <sheetData sheetId="267"/>
      <sheetData sheetId="268"/>
      <sheetData sheetId="269"/>
      <sheetData sheetId="270"/>
      <sheetData sheetId="271"/>
      <sheetData sheetId="272"/>
      <sheetData sheetId="273"/>
      <sheetData sheetId="274">
        <row r="66">
          <cell r="G66">
            <v>81489.785000000003</v>
          </cell>
        </row>
      </sheetData>
      <sheetData sheetId="275"/>
      <sheetData sheetId="276"/>
      <sheetData sheetId="277">
        <row r="66">
          <cell r="G66">
            <v>81489.785000000003</v>
          </cell>
        </row>
      </sheetData>
      <sheetData sheetId="278"/>
      <sheetData sheetId="279"/>
      <sheetData sheetId="280"/>
      <sheetData sheetId="281"/>
      <sheetData sheetId="282"/>
      <sheetData sheetId="283"/>
      <sheetData sheetId="284"/>
      <sheetData sheetId="285"/>
      <sheetData sheetId="286"/>
      <sheetData sheetId="287"/>
      <sheetData sheetId="288">
        <row r="66">
          <cell r="G66">
            <v>81489.785000000003</v>
          </cell>
        </row>
      </sheetData>
      <sheetData sheetId="289"/>
      <sheetData sheetId="290"/>
      <sheetData sheetId="291">
        <row r="66">
          <cell r="G66">
            <v>81489.785000000003</v>
          </cell>
        </row>
      </sheetData>
      <sheetData sheetId="292"/>
      <sheetData sheetId="293"/>
      <sheetData sheetId="294"/>
      <sheetData sheetId="295"/>
      <sheetData sheetId="296"/>
      <sheetData sheetId="297"/>
      <sheetData sheetId="298"/>
      <sheetData sheetId="299"/>
      <sheetData sheetId="300"/>
      <sheetData sheetId="301"/>
      <sheetData sheetId="302">
        <row r="66">
          <cell r="G66">
            <v>81489.785000000003</v>
          </cell>
        </row>
      </sheetData>
      <sheetData sheetId="303"/>
      <sheetData sheetId="304"/>
      <sheetData sheetId="305"/>
      <sheetData sheetId="306"/>
      <sheetData sheetId="307"/>
      <sheetData sheetId="308"/>
      <sheetData sheetId="309"/>
      <sheetData sheetId="310"/>
      <sheetData sheetId="311"/>
      <sheetData sheetId="312">
        <row r="66">
          <cell r="G66">
            <v>81489.785000000003</v>
          </cell>
        </row>
      </sheetData>
      <sheetData sheetId="313"/>
      <sheetData sheetId="314">
        <row r="66">
          <cell r="G66">
            <v>81489.785000000003</v>
          </cell>
        </row>
      </sheetData>
      <sheetData sheetId="315">
        <row r="66">
          <cell r="G66">
            <v>81489.785000000003</v>
          </cell>
        </row>
      </sheetData>
      <sheetData sheetId="316">
        <row r="66">
          <cell r="G66">
            <v>81489.785000000003</v>
          </cell>
        </row>
      </sheetData>
      <sheetData sheetId="317"/>
      <sheetData sheetId="318"/>
      <sheetData sheetId="319"/>
      <sheetData sheetId="320"/>
      <sheetData sheetId="321"/>
      <sheetData sheetId="322"/>
      <sheetData sheetId="323"/>
      <sheetData sheetId="324"/>
      <sheetData sheetId="325"/>
      <sheetData sheetId="326"/>
      <sheetData sheetId="327">
        <row r="66">
          <cell r="G66">
            <v>81489.785000000003</v>
          </cell>
        </row>
      </sheetData>
      <sheetData sheetId="328"/>
      <sheetData sheetId="329">
        <row r="66">
          <cell r="G66">
            <v>81489.785000000003</v>
          </cell>
        </row>
      </sheetData>
      <sheetData sheetId="330">
        <row r="66">
          <cell r="G66">
            <v>81489.785000000003</v>
          </cell>
        </row>
      </sheetData>
      <sheetData sheetId="331">
        <row r="66">
          <cell r="G66">
            <v>81489.785000000003</v>
          </cell>
        </row>
      </sheetData>
      <sheetData sheetId="332"/>
      <sheetData sheetId="333"/>
      <sheetData sheetId="334"/>
      <sheetData sheetId="335"/>
      <sheetData sheetId="336"/>
      <sheetData sheetId="337"/>
      <sheetData sheetId="338"/>
      <sheetData sheetId="339"/>
      <sheetData sheetId="340"/>
      <sheetData sheetId="341"/>
      <sheetData sheetId="342">
        <row r="66">
          <cell r="G66">
            <v>81489.785000000003</v>
          </cell>
        </row>
      </sheetData>
      <sheetData sheetId="343"/>
      <sheetData sheetId="344">
        <row r="66">
          <cell r="G66">
            <v>81489.785000000003</v>
          </cell>
        </row>
      </sheetData>
      <sheetData sheetId="345">
        <row r="66">
          <cell r="G66">
            <v>81489.785000000003</v>
          </cell>
        </row>
      </sheetData>
      <sheetData sheetId="346">
        <row r="66">
          <cell r="G66">
            <v>81489.785000000003</v>
          </cell>
        </row>
      </sheetData>
      <sheetData sheetId="347"/>
      <sheetData sheetId="348"/>
      <sheetData sheetId="349"/>
      <sheetData sheetId="350"/>
      <sheetData sheetId="351"/>
      <sheetData sheetId="352"/>
      <sheetData sheetId="353"/>
      <sheetData sheetId="354"/>
      <sheetData sheetId="355"/>
      <sheetData sheetId="356"/>
      <sheetData sheetId="357">
        <row r="66">
          <cell r="G66">
            <v>81489.785000000003</v>
          </cell>
        </row>
      </sheetData>
      <sheetData sheetId="358"/>
      <sheetData sheetId="359">
        <row r="66">
          <cell r="G66">
            <v>81489.785000000003</v>
          </cell>
        </row>
      </sheetData>
      <sheetData sheetId="360">
        <row r="66">
          <cell r="G66">
            <v>81489.785000000003</v>
          </cell>
        </row>
      </sheetData>
      <sheetData sheetId="361">
        <row r="66">
          <cell r="G66">
            <v>81489.785000000003</v>
          </cell>
        </row>
      </sheetData>
      <sheetData sheetId="362"/>
      <sheetData sheetId="363"/>
      <sheetData sheetId="364"/>
      <sheetData sheetId="365"/>
      <sheetData sheetId="366"/>
      <sheetData sheetId="367"/>
      <sheetData sheetId="368"/>
      <sheetData sheetId="369"/>
      <sheetData sheetId="370"/>
      <sheetData sheetId="371"/>
      <sheetData sheetId="372">
        <row r="66">
          <cell r="G66">
            <v>81489.785000000003</v>
          </cell>
        </row>
      </sheetData>
      <sheetData sheetId="373"/>
      <sheetData sheetId="374">
        <row r="66">
          <cell r="G66">
            <v>81489.785000000003</v>
          </cell>
        </row>
      </sheetData>
      <sheetData sheetId="375">
        <row r="66">
          <cell r="G66">
            <v>81489.785000000003</v>
          </cell>
        </row>
      </sheetData>
      <sheetData sheetId="376">
        <row r="66">
          <cell r="G66">
            <v>81489.785000000003</v>
          </cell>
        </row>
      </sheetData>
      <sheetData sheetId="377"/>
      <sheetData sheetId="378"/>
      <sheetData sheetId="379"/>
      <sheetData sheetId="380"/>
      <sheetData sheetId="381"/>
      <sheetData sheetId="382"/>
      <sheetData sheetId="383"/>
      <sheetData sheetId="384"/>
      <sheetData sheetId="385"/>
      <sheetData sheetId="386"/>
      <sheetData sheetId="387">
        <row r="66">
          <cell r="G66">
            <v>81489.785000000003</v>
          </cell>
        </row>
      </sheetData>
      <sheetData sheetId="388"/>
      <sheetData sheetId="389">
        <row r="66">
          <cell r="G66">
            <v>81489.785000000003</v>
          </cell>
        </row>
      </sheetData>
      <sheetData sheetId="390">
        <row r="66">
          <cell r="G66">
            <v>81489.785000000003</v>
          </cell>
        </row>
      </sheetData>
      <sheetData sheetId="391">
        <row r="66">
          <cell r="G66">
            <v>81489.785000000003</v>
          </cell>
        </row>
      </sheetData>
      <sheetData sheetId="392"/>
      <sheetData sheetId="393"/>
      <sheetData sheetId="394"/>
      <sheetData sheetId="395"/>
      <sheetData sheetId="396"/>
      <sheetData sheetId="397"/>
      <sheetData sheetId="398"/>
      <sheetData sheetId="399"/>
      <sheetData sheetId="400"/>
      <sheetData sheetId="401"/>
      <sheetData sheetId="402">
        <row r="66">
          <cell r="G66">
            <v>81489.785000000003</v>
          </cell>
        </row>
      </sheetData>
      <sheetData sheetId="403"/>
      <sheetData sheetId="404">
        <row r="66">
          <cell r="G66">
            <v>81489.785000000003</v>
          </cell>
        </row>
      </sheetData>
      <sheetData sheetId="405">
        <row r="66">
          <cell r="G66">
            <v>81489.785000000003</v>
          </cell>
        </row>
      </sheetData>
      <sheetData sheetId="406">
        <row r="66">
          <cell r="G66">
            <v>81489.785000000003</v>
          </cell>
        </row>
      </sheetData>
      <sheetData sheetId="407"/>
      <sheetData sheetId="408"/>
      <sheetData sheetId="409"/>
      <sheetData sheetId="410"/>
      <sheetData sheetId="411"/>
      <sheetData sheetId="412"/>
      <sheetData sheetId="413"/>
      <sheetData sheetId="414"/>
      <sheetData sheetId="415"/>
      <sheetData sheetId="416"/>
      <sheetData sheetId="417">
        <row r="66">
          <cell r="G66">
            <v>81489.785000000003</v>
          </cell>
        </row>
      </sheetData>
      <sheetData sheetId="418"/>
      <sheetData sheetId="419">
        <row r="66">
          <cell r="G66">
            <v>81489.785000000003</v>
          </cell>
        </row>
      </sheetData>
      <sheetData sheetId="420">
        <row r="66">
          <cell r="G66">
            <v>81489.785000000003</v>
          </cell>
        </row>
      </sheetData>
      <sheetData sheetId="421">
        <row r="66">
          <cell r="G66">
            <v>81489.785000000003</v>
          </cell>
        </row>
      </sheetData>
      <sheetData sheetId="422"/>
      <sheetData sheetId="423"/>
      <sheetData sheetId="424"/>
      <sheetData sheetId="425"/>
      <sheetData sheetId="426"/>
      <sheetData sheetId="427"/>
      <sheetData sheetId="428"/>
      <sheetData sheetId="429"/>
      <sheetData sheetId="430"/>
      <sheetData sheetId="431"/>
      <sheetData sheetId="432">
        <row r="66">
          <cell r="G66">
            <v>81489.785000000003</v>
          </cell>
        </row>
      </sheetData>
      <sheetData sheetId="433"/>
      <sheetData sheetId="434">
        <row r="66">
          <cell r="G66">
            <v>81489.785000000003</v>
          </cell>
        </row>
      </sheetData>
      <sheetData sheetId="435">
        <row r="66">
          <cell r="G66">
            <v>81489.785000000003</v>
          </cell>
        </row>
      </sheetData>
      <sheetData sheetId="436">
        <row r="66">
          <cell r="G66">
            <v>81489.785000000003</v>
          </cell>
        </row>
      </sheetData>
      <sheetData sheetId="437"/>
      <sheetData sheetId="438"/>
      <sheetData sheetId="439"/>
      <sheetData sheetId="440"/>
      <sheetData sheetId="441"/>
      <sheetData sheetId="442"/>
      <sheetData sheetId="443"/>
      <sheetData sheetId="444"/>
      <sheetData sheetId="445"/>
      <sheetData sheetId="446"/>
      <sheetData sheetId="447">
        <row r="66">
          <cell r="G66">
            <v>81489.785000000003</v>
          </cell>
        </row>
      </sheetData>
      <sheetData sheetId="448"/>
      <sheetData sheetId="449">
        <row r="66">
          <cell r="G66">
            <v>81489.785000000003</v>
          </cell>
        </row>
      </sheetData>
      <sheetData sheetId="450">
        <row r="66">
          <cell r="G66">
            <v>81489.785000000003</v>
          </cell>
        </row>
      </sheetData>
      <sheetData sheetId="451">
        <row r="66">
          <cell r="G66">
            <v>81489.785000000003</v>
          </cell>
        </row>
      </sheetData>
      <sheetData sheetId="452"/>
      <sheetData sheetId="453"/>
      <sheetData sheetId="454"/>
      <sheetData sheetId="455">
        <row r="66">
          <cell r="G66">
            <v>81489.785000000003</v>
          </cell>
        </row>
      </sheetData>
      <sheetData sheetId="456"/>
      <sheetData sheetId="457"/>
      <sheetData sheetId="458"/>
      <sheetData sheetId="459"/>
      <sheetData sheetId="460"/>
      <sheetData sheetId="461"/>
      <sheetData sheetId="462">
        <row r="66">
          <cell r="G66">
            <v>81489.785000000003</v>
          </cell>
        </row>
      </sheetData>
      <sheetData sheetId="463"/>
      <sheetData sheetId="464">
        <row r="66">
          <cell r="G66">
            <v>81489.785000000003</v>
          </cell>
        </row>
      </sheetData>
      <sheetData sheetId="465">
        <row r="66">
          <cell r="G66">
            <v>81489.785000000003</v>
          </cell>
        </row>
      </sheetData>
      <sheetData sheetId="466">
        <row r="66">
          <cell r="G66">
            <v>81489.785000000003</v>
          </cell>
        </row>
      </sheetData>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DRZAJ"/>
      <sheetName val="Građevinski i obrtnički radovi"/>
      <sheetName val="SADRZAJ VODOVOD"/>
      <sheetName val="Vodovod i kanalizacija"/>
      <sheetName val="SADRZAJ ELEKTRO"/>
      <sheetName val="Elektroinstalaterski radovi"/>
      <sheetName val="SADRZAJ VRF"/>
      <sheetName val="VRF-Grijanje-Hlađenje-Vent."/>
      <sheetName val="SADRZAJ SPRINKLER"/>
      <sheetName val="SP_Sprinkler sustav"/>
      <sheetName val="REKAPITULACIJA"/>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0" tint="-0.499984740745262"/>
    <pageSetUpPr fitToPage="1"/>
  </sheetPr>
  <dimension ref="B5:D36"/>
  <sheetViews>
    <sheetView tabSelected="1" view="pageBreakPreview" zoomScaleNormal="100" zoomScaleSheetLayoutView="100" zoomScalePageLayoutView="90" workbookViewId="0">
      <selection activeCell="B11" sqref="B11"/>
    </sheetView>
  </sheetViews>
  <sheetFormatPr defaultColWidth="9.140625" defaultRowHeight="12.75"/>
  <cols>
    <col min="1" max="1" width="9.140625" style="25"/>
    <col min="2" max="2" width="61.42578125" style="32" customWidth="1"/>
    <col min="3" max="3" width="9.140625" style="25"/>
    <col min="4" max="4" width="3.85546875" style="25" customWidth="1"/>
    <col min="5" max="16384" width="9.140625" style="25"/>
  </cols>
  <sheetData>
    <row r="5" spans="2:4" ht="15.75">
      <c r="B5" s="22"/>
      <c r="C5" s="23"/>
      <c r="D5" s="24"/>
    </row>
    <row r="6" spans="2:4" ht="15.75">
      <c r="B6" s="22"/>
      <c r="C6" s="23"/>
      <c r="D6" s="24"/>
    </row>
    <row r="7" spans="2:4" s="59" customFormat="1" ht="27" customHeight="1">
      <c r="B7" s="182" t="s">
        <v>77</v>
      </c>
      <c r="C7" s="185"/>
      <c r="D7" s="58"/>
    </row>
    <row r="8" spans="2:4" ht="31.5" customHeight="1">
      <c r="B8" s="183" t="s">
        <v>127</v>
      </c>
      <c r="C8" s="184"/>
      <c r="D8" s="24"/>
    </row>
    <row r="9" spans="2:4" ht="15.75">
      <c r="B9" s="22"/>
      <c r="C9" s="23"/>
      <c r="D9" s="24"/>
    </row>
    <row r="10" spans="2:4" ht="15.75">
      <c r="B10" s="22"/>
      <c r="C10" s="23"/>
      <c r="D10" s="24"/>
    </row>
    <row r="11" spans="2:4" ht="15.75">
      <c r="B11" s="22"/>
      <c r="C11" s="23"/>
      <c r="D11" s="24"/>
    </row>
    <row r="12" spans="2:4" ht="15.75">
      <c r="B12" s="22"/>
      <c r="C12" s="23"/>
      <c r="D12" s="24"/>
    </row>
    <row r="13" spans="2:4" ht="15.75">
      <c r="B13" s="22"/>
      <c r="C13" s="23"/>
      <c r="D13" s="24"/>
    </row>
    <row r="14" spans="2:4" ht="15.75">
      <c r="B14" s="22"/>
      <c r="C14" s="23"/>
      <c r="D14" s="24"/>
    </row>
    <row r="15" spans="2:4" ht="15" customHeight="1">
      <c r="B15" s="26" t="s">
        <v>21</v>
      </c>
      <c r="C15" s="29"/>
      <c r="D15" s="28"/>
    </row>
    <row r="16" spans="2:4" ht="33.75" customHeight="1">
      <c r="B16" s="187" t="s">
        <v>100</v>
      </c>
      <c r="C16" s="187"/>
      <c r="D16" s="28"/>
    </row>
    <row r="17" spans="2:4" ht="15.75">
      <c r="B17" s="27"/>
      <c r="C17" s="23"/>
      <c r="D17" s="24"/>
    </row>
    <row r="18" spans="2:4" ht="14.25" customHeight="1">
      <c r="B18" s="26" t="s">
        <v>22</v>
      </c>
      <c r="C18" s="97"/>
      <c r="D18" s="24"/>
    </row>
    <row r="19" spans="2:4" ht="30.75" customHeight="1">
      <c r="B19" s="187" t="s">
        <v>35</v>
      </c>
      <c r="C19" s="187"/>
      <c r="D19" s="28"/>
    </row>
    <row r="20" spans="2:4" ht="15" customHeight="1">
      <c r="B20" s="27"/>
      <c r="C20" s="97"/>
      <c r="D20" s="24"/>
    </row>
    <row r="21" spans="2:4" ht="15" customHeight="1">
      <c r="B21" s="188" t="s">
        <v>31</v>
      </c>
      <c r="C21" s="188"/>
      <c r="D21" s="24"/>
    </row>
    <row r="22" spans="2:4" ht="15" customHeight="1">
      <c r="B22" s="27" t="s">
        <v>80</v>
      </c>
      <c r="C22" s="97"/>
      <c r="D22" s="24"/>
    </row>
    <row r="23" spans="2:4" ht="15" customHeight="1">
      <c r="B23" s="27"/>
      <c r="C23" s="97"/>
      <c r="D23" s="24"/>
    </row>
    <row r="24" spans="2:4" ht="15.75">
      <c r="B24" s="27"/>
      <c r="C24" s="97"/>
      <c r="D24" s="24"/>
    </row>
    <row r="25" spans="2:4" ht="15" customHeight="1">
      <c r="B25" s="27"/>
      <c r="C25" s="23"/>
      <c r="D25" s="24"/>
    </row>
    <row r="26" spans="2:4" ht="18" customHeight="1">
      <c r="B26" s="26" t="s">
        <v>23</v>
      </c>
      <c r="C26" s="30"/>
      <c r="D26" s="31"/>
    </row>
    <row r="27" spans="2:4" ht="18" customHeight="1">
      <c r="B27" s="27" t="s">
        <v>24</v>
      </c>
      <c r="C27" s="23"/>
      <c r="D27" s="24"/>
    </row>
    <row r="28" spans="2:4" ht="18" customHeight="1">
      <c r="B28" s="27" t="s">
        <v>79</v>
      </c>
      <c r="C28" s="23"/>
      <c r="D28" s="24"/>
    </row>
    <row r="29" spans="2:4" ht="15.75">
      <c r="B29" s="26"/>
      <c r="C29" s="23"/>
      <c r="D29" s="24"/>
    </row>
    <row r="30" spans="2:4" ht="19.5" customHeight="1">
      <c r="B30" s="26" t="s">
        <v>25</v>
      </c>
      <c r="C30" s="23"/>
      <c r="D30" s="24"/>
    </row>
    <row r="31" spans="2:4" ht="19.5" customHeight="1">
      <c r="B31" s="27" t="s">
        <v>80</v>
      </c>
      <c r="C31" s="23"/>
      <c r="D31" s="24"/>
    </row>
    <row r="32" spans="2:4" ht="19.5" customHeight="1">
      <c r="B32" s="27"/>
      <c r="C32" s="23"/>
      <c r="D32" s="24"/>
    </row>
    <row r="33" spans="2:4" ht="19.5" customHeight="1">
      <c r="B33" s="26" t="s">
        <v>101</v>
      </c>
      <c r="C33" s="23"/>
      <c r="D33" s="24"/>
    </row>
    <row r="34" spans="2:4" ht="19.5" customHeight="1">
      <c r="B34" s="131"/>
      <c r="C34" s="23"/>
      <c r="D34" s="24"/>
    </row>
    <row r="35" spans="2:4" ht="15.75">
      <c r="B35" s="22"/>
      <c r="C35" s="23"/>
      <c r="D35" s="24"/>
    </row>
    <row r="36" spans="2:4" ht="15.75">
      <c r="B36" s="22"/>
      <c r="C36" s="23"/>
      <c r="D36" s="24"/>
    </row>
  </sheetData>
  <mergeCells count="3">
    <mergeCell ref="B16:C16"/>
    <mergeCell ref="B19:C19"/>
    <mergeCell ref="B21:C21"/>
  </mergeCells>
  <phoneticPr fontId="31" type="noConversion"/>
  <pageMargins left="0.7" right="0.7" top="0.75" bottom="0.75" header="0.3" footer="0.3"/>
  <pageSetup fitToHeight="0" orientation="portrait" r:id="rId1"/>
  <headerFooter differentFirst="1" scaleWithDoc="0">
    <oddFooter xml:space="preserve">&amp;R&amp;P-1 of &amp;N-1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pageSetUpPr fitToPage="1"/>
  </sheetPr>
  <dimension ref="A1:I40"/>
  <sheetViews>
    <sheetView showZeros="0" view="pageBreakPreview" topLeftCell="A37" zoomScale="130" zoomScaleNormal="100" zoomScaleSheetLayoutView="130" workbookViewId="0">
      <selection activeCell="E37" sqref="E37"/>
    </sheetView>
  </sheetViews>
  <sheetFormatPr defaultRowHeight="15"/>
  <cols>
    <col min="1" max="1" width="5.7109375" style="42" customWidth="1"/>
    <col min="2" max="2" width="60.7109375" style="78" customWidth="1"/>
    <col min="3" max="4" width="12.7109375" style="14" customWidth="1"/>
    <col min="5" max="5" width="12.7109375" style="41" customWidth="1"/>
    <col min="6" max="6" width="12.7109375" style="44" customWidth="1"/>
    <col min="7" max="7" width="9.140625" style="38"/>
    <col min="8" max="8" width="10.140625" style="119" bestFit="1" customWidth="1"/>
    <col min="9" max="9" width="9.5703125" bestFit="1" customWidth="1"/>
  </cols>
  <sheetData>
    <row r="1" spans="1:8" s="70" customFormat="1" ht="15.75">
      <c r="A1" s="189" t="s">
        <v>109</v>
      </c>
      <c r="B1" s="189"/>
      <c r="C1" s="67"/>
      <c r="D1" s="117"/>
      <c r="E1" s="68"/>
      <c r="F1" s="69"/>
      <c r="G1" s="121"/>
      <c r="H1" s="124"/>
    </row>
    <row r="2" spans="1:8">
      <c r="B2" s="2"/>
    </row>
    <row r="3" spans="1:8" ht="44.25" customHeight="1">
      <c r="A3" s="190" t="s">
        <v>81</v>
      </c>
      <c r="B3" s="190"/>
      <c r="C3" s="190"/>
      <c r="D3" s="190"/>
      <c r="E3" s="190"/>
      <c r="F3" s="190"/>
    </row>
    <row r="4" spans="1:8">
      <c r="A4" s="191"/>
      <c r="B4" s="191"/>
      <c r="C4" s="191"/>
      <c r="D4" s="191"/>
      <c r="E4" s="191"/>
      <c r="F4" s="191"/>
    </row>
    <row r="5" spans="1:8" ht="171" customHeight="1">
      <c r="A5" s="191" t="s">
        <v>82</v>
      </c>
      <c r="B5" s="192"/>
      <c r="C5" s="192"/>
      <c r="D5" s="192"/>
      <c r="E5" s="192"/>
      <c r="F5" s="192"/>
    </row>
    <row r="6" spans="1:8" s="35" customFormat="1" ht="33.75" customHeight="1">
      <c r="A6" s="192" t="s">
        <v>28</v>
      </c>
      <c r="B6" s="192"/>
      <c r="C6" s="192"/>
      <c r="D6" s="192"/>
      <c r="E6" s="192"/>
      <c r="F6" s="192"/>
      <c r="G6" s="122"/>
      <c r="H6" s="125"/>
    </row>
    <row r="7" spans="1:8" s="38" customFormat="1" ht="63.75" customHeight="1">
      <c r="A7" s="193" t="s">
        <v>83</v>
      </c>
      <c r="B7" s="194"/>
      <c r="C7" s="194"/>
      <c r="D7" s="194"/>
      <c r="E7" s="194"/>
      <c r="F7" s="194"/>
      <c r="H7" s="119"/>
    </row>
    <row r="8" spans="1:8" s="38" customFormat="1" ht="54" customHeight="1">
      <c r="A8" s="195" t="s">
        <v>84</v>
      </c>
      <c r="B8" s="196"/>
      <c r="C8" s="196"/>
      <c r="D8" s="196"/>
      <c r="E8" s="196"/>
      <c r="F8" s="196"/>
      <c r="H8" s="119"/>
    </row>
    <row r="9" spans="1:8" s="38" customFormat="1" ht="69" customHeight="1">
      <c r="A9" s="197" t="s">
        <v>85</v>
      </c>
      <c r="B9" s="197"/>
      <c r="C9" s="197"/>
      <c r="D9" s="197"/>
      <c r="E9" s="197"/>
      <c r="F9" s="197"/>
      <c r="H9" s="119"/>
    </row>
    <row r="10" spans="1:8" s="38" customFormat="1" ht="36" customHeight="1">
      <c r="A10" s="198" t="s">
        <v>141</v>
      </c>
      <c r="B10" s="198"/>
      <c r="C10" s="198"/>
      <c r="D10" s="198"/>
      <c r="E10" s="198"/>
      <c r="F10" s="198"/>
      <c r="H10" s="119"/>
    </row>
    <row r="11" spans="1:8" s="38" customFormat="1" ht="15.75" thickBot="1">
      <c r="A11" s="12"/>
      <c r="B11" s="9"/>
      <c r="C11" s="33"/>
      <c r="D11" s="39"/>
      <c r="E11" s="40"/>
      <c r="F11" s="39"/>
      <c r="H11" s="119"/>
    </row>
    <row r="12" spans="1:8" ht="15.75" thickBot="1">
      <c r="A12" s="80" t="s">
        <v>17</v>
      </c>
      <c r="B12" s="77"/>
      <c r="C12" s="21" t="s">
        <v>19</v>
      </c>
      <c r="D12" s="21" t="s">
        <v>7</v>
      </c>
      <c r="E12" s="127" t="s">
        <v>20</v>
      </c>
      <c r="F12" s="66" t="s">
        <v>8</v>
      </c>
    </row>
    <row r="13" spans="1:8">
      <c r="C13" s="76"/>
      <c r="D13" s="92"/>
      <c r="E13" s="129" t="s">
        <v>78</v>
      </c>
      <c r="F13" s="95" t="s">
        <v>78</v>
      </c>
    </row>
    <row r="14" spans="1:8">
      <c r="A14" s="167"/>
      <c r="B14" s="174"/>
      <c r="C14" s="60"/>
      <c r="D14" s="60"/>
      <c r="E14" s="168"/>
      <c r="F14" s="168"/>
    </row>
    <row r="15" spans="1:8" ht="135">
      <c r="A15" s="12" t="s">
        <v>9</v>
      </c>
      <c r="B15" s="178" t="s">
        <v>115</v>
      </c>
      <c r="C15" s="60"/>
      <c r="D15" s="60"/>
      <c r="E15" s="168"/>
      <c r="F15" s="168"/>
    </row>
    <row r="16" spans="1:8" ht="17.25">
      <c r="A16" s="12"/>
      <c r="B16" s="178"/>
      <c r="C16" s="33" t="s">
        <v>27</v>
      </c>
      <c r="D16" s="39">
        <v>5</v>
      </c>
      <c r="E16" s="139"/>
      <c r="F16" s="39">
        <f>D16*E16</f>
        <v>0</v>
      </c>
    </row>
    <row r="17" spans="1:8" s="38" customFormat="1">
      <c r="A17" s="12"/>
      <c r="B17" s="3"/>
      <c r="C17" s="33"/>
      <c r="D17" s="39"/>
      <c r="E17" s="40"/>
      <c r="F17" s="39"/>
      <c r="H17" s="119"/>
    </row>
    <row r="18" spans="1:8" s="38" customFormat="1" ht="105">
      <c r="A18" s="12" t="s">
        <v>10</v>
      </c>
      <c r="B18" s="9" t="s">
        <v>140</v>
      </c>
      <c r="C18" s="2"/>
      <c r="D18" s="39"/>
      <c r="E18" s="40"/>
      <c r="F18" s="39"/>
      <c r="H18" s="119"/>
    </row>
    <row r="19" spans="1:8" s="38" customFormat="1" ht="17.25">
      <c r="A19" s="12"/>
      <c r="B19" s="2"/>
      <c r="C19" s="33" t="s">
        <v>27</v>
      </c>
      <c r="D19" s="39">
        <v>15</v>
      </c>
      <c r="E19" s="139"/>
      <c r="F19" s="39">
        <f>D19*E19</f>
        <v>0</v>
      </c>
      <c r="G19" s="78"/>
      <c r="H19" s="119"/>
    </row>
    <row r="20" spans="1:8" s="38" customFormat="1">
      <c r="A20" s="12"/>
      <c r="B20" s="2"/>
      <c r="C20" s="33"/>
      <c r="D20" s="39"/>
      <c r="E20" s="143"/>
      <c r="F20" s="39"/>
      <c r="G20" s="78"/>
      <c r="H20" s="119"/>
    </row>
    <row r="21" spans="1:8" s="38" customFormat="1" ht="75">
      <c r="A21" s="12" t="s">
        <v>11</v>
      </c>
      <c r="B21" s="110" t="s">
        <v>114</v>
      </c>
      <c r="C21" s="33"/>
      <c r="D21" s="39"/>
      <c r="E21" s="143"/>
      <c r="F21" s="39"/>
      <c r="G21" s="78"/>
      <c r="H21" s="119"/>
    </row>
    <row r="22" spans="1:8" s="38" customFormat="1" ht="17.25">
      <c r="A22" s="12"/>
      <c r="B22" s="2"/>
      <c r="C22" s="33" t="s">
        <v>27</v>
      </c>
      <c r="D22" s="39">
        <v>30</v>
      </c>
      <c r="E22" s="139"/>
      <c r="F22" s="39">
        <f>D22*E22</f>
        <v>0</v>
      </c>
      <c r="G22" s="78"/>
      <c r="H22" s="119"/>
    </row>
    <row r="23" spans="1:8" s="38" customFormat="1">
      <c r="A23" s="12"/>
      <c r="B23" s="2"/>
      <c r="C23" s="33"/>
      <c r="D23" s="39"/>
      <c r="E23" s="143"/>
      <c r="F23" s="39"/>
      <c r="G23" s="78"/>
      <c r="H23" s="119"/>
    </row>
    <row r="24" spans="1:8" s="38" customFormat="1" ht="129.94999999999999" customHeight="1">
      <c r="A24" s="12" t="s">
        <v>12</v>
      </c>
      <c r="B24" s="9" t="s">
        <v>116</v>
      </c>
      <c r="C24" s="33"/>
      <c r="D24" s="39"/>
      <c r="E24" s="2"/>
      <c r="F24" s="39"/>
      <c r="H24" s="119"/>
    </row>
    <row r="25" spans="1:8" s="38" customFormat="1">
      <c r="A25" s="12"/>
      <c r="B25" s="2"/>
      <c r="C25" s="33" t="s">
        <v>6</v>
      </c>
      <c r="D25" s="39">
        <v>275</v>
      </c>
      <c r="E25" s="139"/>
      <c r="F25" s="39">
        <f>D25*E25</f>
        <v>0</v>
      </c>
      <c r="H25" s="119"/>
    </row>
    <row r="26" spans="1:8" s="38" customFormat="1">
      <c r="A26" s="12"/>
      <c r="B26" s="3"/>
      <c r="C26" s="33"/>
      <c r="D26" s="39"/>
      <c r="E26" s="40"/>
      <c r="F26" s="39"/>
      <c r="H26" s="119"/>
    </row>
    <row r="27" spans="1:8" s="38" customFormat="1" ht="76.150000000000006" customHeight="1">
      <c r="A27" s="12" t="s">
        <v>13</v>
      </c>
      <c r="B27" s="9" t="s">
        <v>142</v>
      </c>
      <c r="C27" s="33"/>
      <c r="D27" s="39"/>
      <c r="E27" s="177"/>
      <c r="F27" s="39"/>
      <c r="H27" s="119"/>
    </row>
    <row r="28" spans="1:8" s="38" customFormat="1">
      <c r="A28" s="12"/>
      <c r="B28" s="9"/>
      <c r="C28" s="33" t="s">
        <v>90</v>
      </c>
      <c r="D28" s="39">
        <v>41</v>
      </c>
      <c r="E28" s="139"/>
      <c r="F28" s="39">
        <f>D28*E28</f>
        <v>0</v>
      </c>
      <c r="H28" s="78" t="s">
        <v>108</v>
      </c>
    </row>
    <row r="29" spans="1:8" s="38" customFormat="1">
      <c r="A29" s="12"/>
      <c r="B29" s="9"/>
      <c r="C29" s="33"/>
      <c r="D29" s="39"/>
      <c r="E29" s="143"/>
      <c r="F29" s="39"/>
      <c r="H29" s="78"/>
    </row>
    <row r="30" spans="1:8" s="38" customFormat="1" ht="60">
      <c r="A30" s="12" t="s">
        <v>14</v>
      </c>
      <c r="B30" s="9" t="s">
        <v>143</v>
      </c>
      <c r="C30" s="33"/>
      <c r="D30" s="39"/>
      <c r="E30" s="177"/>
      <c r="F30" s="39"/>
      <c r="H30" s="78"/>
    </row>
    <row r="31" spans="1:8" s="38" customFormat="1">
      <c r="A31" s="12"/>
      <c r="B31" s="9"/>
      <c r="C31" s="33" t="s">
        <v>6</v>
      </c>
      <c r="D31" s="39">
        <v>275</v>
      </c>
      <c r="E31" s="139"/>
      <c r="F31" s="39">
        <f>D31*E31</f>
        <v>0</v>
      </c>
      <c r="H31" s="78"/>
    </row>
    <row r="32" spans="1:8" s="38" customFormat="1">
      <c r="A32" s="12"/>
      <c r="B32" s="9"/>
      <c r="C32" s="33"/>
      <c r="D32" s="39"/>
      <c r="E32" s="143"/>
      <c r="F32" s="39"/>
      <c r="G32" s="78"/>
      <c r="H32" s="119"/>
    </row>
    <row r="33" spans="1:9" s="38" customFormat="1" ht="122.25" customHeight="1">
      <c r="A33" s="12" t="s">
        <v>14</v>
      </c>
      <c r="B33" s="3" t="s">
        <v>86</v>
      </c>
      <c r="C33" s="45"/>
      <c r="D33" s="39"/>
      <c r="E33" s="40"/>
      <c r="F33" s="39"/>
      <c r="H33" s="119"/>
    </row>
    <row r="34" spans="1:9" s="38" customFormat="1" ht="15" customHeight="1">
      <c r="A34" s="12"/>
      <c r="B34" s="61"/>
      <c r="C34" s="33" t="s">
        <v>6</v>
      </c>
      <c r="D34" s="39">
        <v>310</v>
      </c>
      <c r="E34" s="139"/>
      <c r="F34" s="39">
        <f>D34*E34</f>
        <v>0</v>
      </c>
      <c r="H34" s="128" t="s">
        <v>107</v>
      </c>
      <c r="I34" s="120"/>
    </row>
    <row r="35" spans="1:9" s="38" customFormat="1">
      <c r="A35" s="12"/>
      <c r="B35" s="138"/>
      <c r="C35" s="33"/>
      <c r="D35" s="8"/>
      <c r="E35" s="40"/>
      <c r="F35" s="39">
        <f>D35*E35</f>
        <v>0</v>
      </c>
      <c r="H35" s="119"/>
    </row>
    <row r="36" spans="1:9" s="38" customFormat="1" ht="135">
      <c r="A36" s="12" t="s">
        <v>15</v>
      </c>
      <c r="B36" s="3" t="s">
        <v>135</v>
      </c>
      <c r="C36" s="33"/>
      <c r="D36" s="8"/>
      <c r="E36" s="40"/>
      <c r="F36" s="39"/>
      <c r="H36" s="119"/>
    </row>
    <row r="37" spans="1:9" s="38" customFormat="1">
      <c r="A37" s="12"/>
      <c r="B37" s="138"/>
      <c r="C37" s="33" t="s">
        <v>90</v>
      </c>
      <c r="D37" s="39">
        <v>18</v>
      </c>
      <c r="E37" s="139"/>
      <c r="F37" s="39">
        <f>D37*E37</f>
        <v>0</v>
      </c>
      <c r="H37" s="119"/>
    </row>
    <row r="38" spans="1:9" s="38" customFormat="1">
      <c r="A38" s="12"/>
      <c r="B38" s="138"/>
      <c r="C38" s="33"/>
      <c r="D38" s="8"/>
      <c r="E38" s="40"/>
      <c r="F38" s="39"/>
      <c r="H38" s="119"/>
    </row>
    <row r="39" spans="1:9" ht="15.75" thickBot="1">
      <c r="A39" s="12"/>
      <c r="B39" s="138"/>
      <c r="C39" s="37"/>
      <c r="D39" s="39"/>
      <c r="E39" s="34"/>
      <c r="F39" s="39"/>
    </row>
    <row r="40" spans="1:9" s="65" customFormat="1" ht="16.5" thickBot="1">
      <c r="A40" s="189" t="s">
        <v>110</v>
      </c>
      <c r="B40" s="189"/>
      <c r="C40" s="63"/>
      <c r="D40" s="64"/>
      <c r="E40" s="79"/>
      <c r="F40" s="169">
        <f>SUM(F16:F37)</f>
        <v>0</v>
      </c>
      <c r="G40" s="123"/>
      <c r="H40" s="126"/>
    </row>
  </sheetData>
  <mergeCells count="10">
    <mergeCell ref="A40:B40"/>
    <mergeCell ref="A1:B1"/>
    <mergeCell ref="A3:F3"/>
    <mergeCell ref="A4:F4"/>
    <mergeCell ref="A5:F5"/>
    <mergeCell ref="A6:F6"/>
    <mergeCell ref="A7:F7"/>
    <mergeCell ref="A8:F8"/>
    <mergeCell ref="A9:F9"/>
    <mergeCell ref="A10:F10"/>
  </mergeCells>
  <phoneticPr fontId="31" type="noConversion"/>
  <pageMargins left="0.70866141732283472" right="0.70866141732283472" top="0.74803149606299213" bottom="0.74803149606299213" header="0.31496062992125984" footer="0.31496062992125984"/>
  <pageSetup scale="76" fitToHeight="0" orientation="portrait" r:id="rId1"/>
  <headerFooter differentFirst="1" scaleWithDoc="0">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2D050"/>
    <pageSetUpPr fitToPage="1"/>
  </sheetPr>
  <dimension ref="A2:J28"/>
  <sheetViews>
    <sheetView showZeros="0" view="pageBreakPreview" topLeftCell="A10" zoomScaleNormal="100" zoomScaleSheetLayoutView="100" zoomScalePageLayoutView="90" workbookViewId="0">
      <selection activeCell="E16" sqref="E16"/>
    </sheetView>
  </sheetViews>
  <sheetFormatPr defaultRowHeight="15"/>
  <cols>
    <col min="1" max="1" width="5.7109375" style="42" customWidth="1"/>
    <col min="2" max="2" width="60.7109375" style="78" customWidth="1"/>
    <col min="3" max="3" width="12.7109375" style="35" customWidth="1"/>
    <col min="4" max="4" width="12.7109375" style="14" customWidth="1"/>
    <col min="5" max="5" width="12.7109375" style="41" customWidth="1"/>
    <col min="6" max="6" width="12.7109375" style="44" customWidth="1"/>
    <col min="10" max="10" width="69.140625" customWidth="1"/>
  </cols>
  <sheetData>
    <row r="2" spans="1:10" s="70" customFormat="1" ht="15.75">
      <c r="A2" s="43" t="s">
        <v>111</v>
      </c>
      <c r="B2" s="36"/>
      <c r="C2" s="67"/>
      <c r="D2" s="117"/>
      <c r="E2" s="68"/>
      <c r="F2" s="69"/>
    </row>
    <row r="3" spans="1:10">
      <c r="B3" s="2"/>
    </row>
    <row r="5" spans="1:10" ht="282" customHeight="1">
      <c r="A5" s="191" t="s">
        <v>123</v>
      </c>
      <c r="B5" s="191"/>
      <c r="C5" s="191"/>
      <c r="D5" s="191"/>
      <c r="E5" s="191"/>
      <c r="F5" s="191"/>
    </row>
    <row r="6" spans="1:10" ht="161.25" customHeight="1">
      <c r="A6" s="191" t="s">
        <v>124</v>
      </c>
      <c r="B6" s="191"/>
      <c r="C6" s="191"/>
      <c r="D6" s="191"/>
      <c r="E6" s="191"/>
      <c r="F6" s="191"/>
    </row>
    <row r="7" spans="1:10" ht="15.75" thickBot="1">
      <c r="A7" s="12"/>
      <c r="B7" s="3"/>
      <c r="C7" s="3"/>
      <c r="D7" s="3"/>
      <c r="E7" s="3"/>
      <c r="F7" s="6"/>
    </row>
    <row r="8" spans="1:10" s="74" customFormat="1" ht="13.5" thickBot="1">
      <c r="A8" s="91" t="s">
        <v>17</v>
      </c>
      <c r="B8" s="96"/>
      <c r="C8" s="72" t="s">
        <v>19</v>
      </c>
      <c r="D8" s="72" t="s">
        <v>7</v>
      </c>
      <c r="E8" s="137" t="s">
        <v>20</v>
      </c>
      <c r="F8" s="73" t="s">
        <v>8</v>
      </c>
    </row>
    <row r="9" spans="1:10" ht="15.6" customHeight="1">
      <c r="A9" s="144"/>
      <c r="B9" s="16"/>
      <c r="C9" s="37"/>
      <c r="D9" s="8"/>
      <c r="E9" s="145"/>
      <c r="F9" s="6"/>
      <c r="J9" s="175"/>
    </row>
    <row r="10" spans="1:10" ht="115.9" customHeight="1">
      <c r="A10" s="12" t="s">
        <v>9</v>
      </c>
      <c r="B10" s="173" t="s">
        <v>126</v>
      </c>
      <c r="C10" s="37"/>
      <c r="D10" s="8"/>
      <c r="E10" s="145"/>
      <c r="F10" s="6"/>
    </row>
    <row r="11" spans="1:10" ht="79.5" customHeight="1">
      <c r="A11" s="144"/>
      <c r="B11" s="166" t="s">
        <v>119</v>
      </c>
      <c r="C11" s="37"/>
      <c r="D11" s="8"/>
      <c r="E11" s="145"/>
      <c r="F11" s="6"/>
    </row>
    <row r="12" spans="1:10" ht="48.75" customHeight="1">
      <c r="A12" s="144"/>
      <c r="B12" s="166" t="s">
        <v>112</v>
      </c>
      <c r="C12" s="37"/>
      <c r="D12" s="8"/>
      <c r="E12" s="145"/>
      <c r="F12" s="6"/>
    </row>
    <row r="13" spans="1:10" ht="18.75" customHeight="1">
      <c r="A13" s="144"/>
      <c r="B13" s="166" t="s">
        <v>117</v>
      </c>
      <c r="C13" s="37"/>
      <c r="D13" s="8"/>
      <c r="E13" s="145"/>
      <c r="F13" s="6"/>
    </row>
    <row r="14" spans="1:10" ht="30">
      <c r="A14" s="144"/>
      <c r="B14" s="166" t="s">
        <v>113</v>
      </c>
      <c r="C14" s="37"/>
      <c r="D14" s="8"/>
      <c r="E14" s="145"/>
      <c r="F14" s="6"/>
    </row>
    <row r="15" spans="1:10">
      <c r="A15" s="144"/>
      <c r="B15" s="166" t="s">
        <v>118</v>
      </c>
      <c r="C15" s="37"/>
      <c r="D15" s="8"/>
      <c r="E15" s="145"/>
      <c r="F15" s="6"/>
    </row>
    <row r="16" spans="1:10" ht="15.6" customHeight="1">
      <c r="A16" s="144"/>
      <c r="B16" s="179" t="s">
        <v>125</v>
      </c>
      <c r="C16" s="1" t="s">
        <v>105</v>
      </c>
      <c r="D16" s="6">
        <v>275</v>
      </c>
      <c r="E16" s="140"/>
      <c r="F16" s="10">
        <f>D16*E16</f>
        <v>0</v>
      </c>
    </row>
    <row r="17" spans="1:6" ht="15.6" customHeight="1">
      <c r="A17" s="144"/>
      <c r="B17" s="16"/>
      <c r="C17" s="37"/>
      <c r="D17" s="8"/>
      <c r="E17" s="145"/>
      <c r="F17" s="6"/>
    </row>
    <row r="18" spans="1:6" ht="105">
      <c r="A18" s="12" t="s">
        <v>10</v>
      </c>
      <c r="B18" s="176" t="s">
        <v>120</v>
      </c>
      <c r="C18" s="37"/>
      <c r="D18" s="8"/>
      <c r="E18" s="145"/>
      <c r="F18" s="6"/>
    </row>
    <row r="19" spans="1:6" ht="15.6" customHeight="1">
      <c r="A19" s="144"/>
      <c r="B19" s="16"/>
      <c r="C19" s="1" t="s">
        <v>16</v>
      </c>
      <c r="D19" s="6">
        <v>110</v>
      </c>
      <c r="E19" s="181"/>
      <c r="F19" s="10">
        <f>D19*E19</f>
        <v>0</v>
      </c>
    </row>
    <row r="20" spans="1:6" ht="15.6" customHeight="1">
      <c r="A20" s="144"/>
      <c r="B20" s="16"/>
      <c r="C20" s="37"/>
      <c r="D20" s="8"/>
      <c r="E20" s="145"/>
      <c r="F20" s="6"/>
    </row>
    <row r="21" spans="1:6" ht="135">
      <c r="A21" s="12" t="s">
        <v>11</v>
      </c>
      <c r="B21" s="173" t="s">
        <v>121</v>
      </c>
      <c r="C21" s="37"/>
      <c r="D21" s="8"/>
      <c r="E21" s="145"/>
      <c r="F21" s="6"/>
    </row>
    <row r="22" spans="1:6" ht="15.6" customHeight="1">
      <c r="A22" s="144"/>
      <c r="B22" s="16"/>
      <c r="C22" s="1" t="s">
        <v>122</v>
      </c>
      <c r="D22" s="6">
        <v>185</v>
      </c>
      <c r="E22" s="140"/>
      <c r="F22" s="10">
        <f>D22*E22</f>
        <v>0</v>
      </c>
    </row>
    <row r="23" spans="1:6" ht="15.6" customHeight="1">
      <c r="A23" s="144"/>
      <c r="B23" s="16"/>
      <c r="C23" s="1"/>
      <c r="D23" s="6"/>
      <c r="E23" s="145"/>
      <c r="F23" s="10"/>
    </row>
    <row r="24" spans="1:6" ht="49.5" customHeight="1">
      <c r="A24" s="12" t="s">
        <v>12</v>
      </c>
      <c r="B24" s="173" t="s">
        <v>144</v>
      </c>
      <c r="C24" s="37"/>
      <c r="D24" s="8"/>
      <c r="E24" s="145"/>
      <c r="F24" s="6"/>
    </row>
    <row r="25" spans="1:6" ht="15.6" customHeight="1">
      <c r="A25" s="144"/>
      <c r="B25" s="16"/>
      <c r="C25" s="1" t="s">
        <v>34</v>
      </c>
      <c r="D25" s="6">
        <v>1</v>
      </c>
      <c r="E25" s="140"/>
      <c r="F25" s="10">
        <f>D25*E25</f>
        <v>0</v>
      </c>
    </row>
    <row r="26" spans="1:6" ht="15.6" customHeight="1">
      <c r="A26" s="144"/>
      <c r="B26" s="16"/>
      <c r="C26" s="1"/>
      <c r="D26" s="6"/>
      <c r="E26" s="145"/>
      <c r="F26" s="10"/>
    </row>
    <row r="27" spans="1:6" ht="15.75" thickBot="1">
      <c r="A27" s="12"/>
      <c r="B27" s="16"/>
      <c r="C27" s="37"/>
      <c r="D27" s="116"/>
      <c r="E27" s="39"/>
      <c r="F27" s="6"/>
    </row>
    <row r="28" spans="1:6" s="70" customFormat="1" ht="16.5" customHeight="1" thickBot="1">
      <c r="A28" s="189" t="s">
        <v>111</v>
      </c>
      <c r="B28" s="189"/>
      <c r="C28" s="67"/>
      <c r="D28" s="117"/>
      <c r="E28" s="85"/>
      <c r="F28" s="71">
        <f>SUM(F13:F25)</f>
        <v>0</v>
      </c>
    </row>
  </sheetData>
  <mergeCells count="3">
    <mergeCell ref="A5:F5"/>
    <mergeCell ref="A6:F6"/>
    <mergeCell ref="A28:B28"/>
  </mergeCells>
  <pageMargins left="0.70866141732283472" right="0.70866141732283472" top="0.74803149606299213" bottom="0.74803149606299213" header="0.31496062992125984" footer="0.31496062992125984"/>
  <pageSetup scale="76" fitToHeight="0" orientation="portrait" r:id="rId1"/>
  <headerFooter differentFirst="1" scaleWithDoc="0">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24">
    <tabColor rgb="FF92D050"/>
    <pageSetUpPr fitToPage="1"/>
  </sheetPr>
  <dimension ref="A1:F13"/>
  <sheetViews>
    <sheetView showZeros="0" view="pageBreakPreview" zoomScale="145" zoomScaleNormal="100" zoomScaleSheetLayoutView="145" zoomScalePageLayoutView="90" workbookViewId="0">
      <selection activeCell="E7" sqref="E7"/>
    </sheetView>
  </sheetViews>
  <sheetFormatPr defaultRowHeight="15"/>
  <cols>
    <col min="1" max="1" width="5.7109375" style="42" customWidth="1"/>
    <col min="2" max="2" width="60.7109375" style="3" customWidth="1"/>
    <col min="3" max="3" width="12.7109375" style="41" customWidth="1"/>
    <col min="4" max="4" width="12.85546875" style="6" customWidth="1"/>
    <col min="5" max="5" width="12.7109375" style="44" customWidth="1"/>
    <col min="6" max="6" width="12.7109375" style="87" customWidth="1"/>
  </cols>
  <sheetData>
    <row r="1" spans="1:6" s="65" customFormat="1" ht="15.75">
      <c r="A1" s="43" t="s">
        <v>4</v>
      </c>
      <c r="B1" s="148" t="s">
        <v>102</v>
      </c>
      <c r="C1" s="94"/>
      <c r="D1" s="57"/>
      <c r="E1" s="57"/>
      <c r="F1" s="133"/>
    </row>
    <row r="2" spans="1:6" s="65" customFormat="1" ht="15.75">
      <c r="A2" s="43"/>
      <c r="B2" s="36"/>
      <c r="C2" s="94"/>
      <c r="D2" s="57"/>
      <c r="E2" s="57"/>
      <c r="F2" s="133"/>
    </row>
    <row r="3" spans="1:6" ht="20.25" thickBot="1">
      <c r="A3" s="15"/>
    </row>
    <row r="4" spans="1:6" ht="15.75" thickBot="1">
      <c r="A4" s="80" t="s">
        <v>17</v>
      </c>
      <c r="B4" s="134" t="s">
        <v>18</v>
      </c>
      <c r="C4" s="135" t="s">
        <v>19</v>
      </c>
      <c r="D4" s="75" t="s">
        <v>7</v>
      </c>
      <c r="E4" s="84" t="s">
        <v>5</v>
      </c>
      <c r="F4" s="86" t="s">
        <v>8</v>
      </c>
    </row>
    <row r="5" spans="1:6">
      <c r="E5" s="129" t="s">
        <v>78</v>
      </c>
      <c r="F5" s="95" t="s">
        <v>78</v>
      </c>
    </row>
    <row r="6" spans="1:6" ht="90">
      <c r="A6" s="42" t="s">
        <v>9</v>
      </c>
      <c r="B6" s="3" t="s">
        <v>134</v>
      </c>
      <c r="E6" s="129"/>
      <c r="F6" s="95"/>
    </row>
    <row r="7" spans="1:6">
      <c r="C7" s="13" t="s">
        <v>34</v>
      </c>
      <c r="D7" s="8">
        <v>1</v>
      </c>
      <c r="E7" s="142"/>
      <c r="F7" s="62">
        <f>D7*E7</f>
        <v>0</v>
      </c>
    </row>
    <row r="8" spans="1:6">
      <c r="B8" s="147"/>
    </row>
    <row r="9" spans="1:6" ht="45">
      <c r="A9" s="42" t="s">
        <v>10</v>
      </c>
      <c r="B9" s="180" t="s">
        <v>88</v>
      </c>
    </row>
    <row r="10" spans="1:6">
      <c r="B10" s="147"/>
      <c r="C10" s="13" t="s">
        <v>34</v>
      </c>
      <c r="D10" s="8">
        <v>1</v>
      </c>
      <c r="E10" s="142"/>
      <c r="F10" s="62">
        <f>D10*E10</f>
        <v>0</v>
      </c>
    </row>
    <row r="12" spans="1:6" ht="15.75" thickBot="1">
      <c r="B12"/>
    </row>
    <row r="13" spans="1:6" ht="16.5" thickBot="1">
      <c r="A13" s="43" t="s">
        <v>4</v>
      </c>
      <c r="B13" s="199" t="s">
        <v>102</v>
      </c>
      <c r="C13" s="199"/>
      <c r="D13" s="199"/>
      <c r="F13" s="136">
        <f>SUM(F7:F11)</f>
        <v>0</v>
      </c>
    </row>
  </sheetData>
  <mergeCells count="1">
    <mergeCell ref="B13:D13"/>
  </mergeCells>
  <phoneticPr fontId="72" type="noConversion"/>
  <pageMargins left="0.70866141732283472" right="0.70866141732283472" top="0.74803149606299213" bottom="0.74803149606299213" header="0.31496062992125984" footer="0.31496062992125984"/>
  <pageSetup scale="76" fitToHeight="0" orientation="portrait" r:id="rId1"/>
  <headerFooter differentFirst="1" scaleWithDoc="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21E52-FDD1-4CF0-8533-74C841569FB5}">
  <sheetPr>
    <tabColor rgb="FF92D050"/>
  </sheetPr>
  <dimension ref="A1:H80"/>
  <sheetViews>
    <sheetView showZeros="0" view="pageBreakPreview" zoomScaleSheetLayoutView="100" workbookViewId="0">
      <pane ySplit="3" topLeftCell="A64" activePane="bottomLeft" state="frozen"/>
      <selection activeCell="B11" sqref="B11"/>
      <selection pane="bottomLeft" activeCell="F69" sqref="F69"/>
    </sheetView>
  </sheetViews>
  <sheetFormatPr defaultColWidth="9.140625" defaultRowHeight="15"/>
  <cols>
    <col min="1" max="1" width="5.7109375" style="109" customWidth="1"/>
    <col min="2" max="2" width="60.7109375" style="3" customWidth="1"/>
    <col min="3" max="3" width="9.42578125" style="153" customWidth="1"/>
    <col min="4" max="4" width="8" style="154" customWidth="1"/>
    <col min="5" max="5" width="5.7109375" style="99" customWidth="1"/>
    <col min="6" max="6" width="10.5703125" style="111" customWidth="1"/>
    <col min="7" max="7" width="9.7109375" style="100" customWidth="1"/>
    <col min="8" max="8" width="15.42578125" style="101" customWidth="1"/>
    <col min="9" max="256" width="9.140625" style="101"/>
    <col min="257" max="257" width="5.7109375" style="101" customWidth="1"/>
    <col min="258" max="258" width="60.7109375" style="101" customWidth="1"/>
    <col min="259" max="260" width="12.7109375" style="101" customWidth="1"/>
    <col min="261" max="261" width="5.7109375" style="101" customWidth="1"/>
    <col min="262" max="263" width="12.7109375" style="101" customWidth="1"/>
    <col min="264" max="264" width="15.42578125" style="101" customWidth="1"/>
    <col min="265" max="512" width="9.140625" style="101"/>
    <col min="513" max="513" width="5.7109375" style="101" customWidth="1"/>
    <col min="514" max="514" width="60.7109375" style="101" customWidth="1"/>
    <col min="515" max="516" width="12.7109375" style="101" customWidth="1"/>
    <col min="517" max="517" width="5.7109375" style="101" customWidth="1"/>
    <col min="518" max="519" width="12.7109375" style="101" customWidth="1"/>
    <col min="520" max="520" width="15.42578125" style="101" customWidth="1"/>
    <col min="521" max="768" width="9.140625" style="101"/>
    <col min="769" max="769" width="5.7109375" style="101" customWidth="1"/>
    <col min="770" max="770" width="60.7109375" style="101" customWidth="1"/>
    <col min="771" max="772" width="12.7109375" style="101" customWidth="1"/>
    <col min="773" max="773" width="5.7109375" style="101" customWidth="1"/>
    <col min="774" max="775" width="12.7109375" style="101" customWidth="1"/>
    <col min="776" max="776" width="15.42578125" style="101" customWidth="1"/>
    <col min="777" max="1024" width="9.140625" style="101"/>
    <col min="1025" max="1025" width="5.7109375" style="101" customWidth="1"/>
    <col min="1026" max="1026" width="60.7109375" style="101" customWidth="1"/>
    <col min="1027" max="1028" width="12.7109375" style="101" customWidth="1"/>
    <col min="1029" max="1029" width="5.7109375" style="101" customWidth="1"/>
    <col min="1030" max="1031" width="12.7109375" style="101" customWidth="1"/>
    <col min="1032" max="1032" width="15.42578125" style="101" customWidth="1"/>
    <col min="1033" max="1280" width="9.140625" style="101"/>
    <col min="1281" max="1281" width="5.7109375" style="101" customWidth="1"/>
    <col min="1282" max="1282" width="60.7109375" style="101" customWidth="1"/>
    <col min="1283" max="1284" width="12.7109375" style="101" customWidth="1"/>
    <col min="1285" max="1285" width="5.7109375" style="101" customWidth="1"/>
    <col min="1286" max="1287" width="12.7109375" style="101" customWidth="1"/>
    <col min="1288" max="1288" width="15.42578125" style="101" customWidth="1"/>
    <col min="1289" max="1536" width="9.140625" style="101"/>
    <col min="1537" max="1537" width="5.7109375" style="101" customWidth="1"/>
    <col min="1538" max="1538" width="60.7109375" style="101" customWidth="1"/>
    <col min="1539" max="1540" width="12.7109375" style="101" customWidth="1"/>
    <col min="1541" max="1541" width="5.7109375" style="101" customWidth="1"/>
    <col min="1542" max="1543" width="12.7109375" style="101" customWidth="1"/>
    <col min="1544" max="1544" width="15.42578125" style="101" customWidth="1"/>
    <col min="1545" max="1792" width="9.140625" style="101"/>
    <col min="1793" max="1793" width="5.7109375" style="101" customWidth="1"/>
    <col min="1794" max="1794" width="60.7109375" style="101" customWidth="1"/>
    <col min="1795" max="1796" width="12.7109375" style="101" customWidth="1"/>
    <col min="1797" max="1797" width="5.7109375" style="101" customWidth="1"/>
    <col min="1798" max="1799" width="12.7109375" style="101" customWidth="1"/>
    <col min="1800" max="1800" width="15.42578125" style="101" customWidth="1"/>
    <col min="1801" max="2048" width="9.140625" style="101"/>
    <col min="2049" max="2049" width="5.7109375" style="101" customWidth="1"/>
    <col min="2050" max="2050" width="60.7109375" style="101" customWidth="1"/>
    <col min="2051" max="2052" width="12.7109375" style="101" customWidth="1"/>
    <col min="2053" max="2053" width="5.7109375" style="101" customWidth="1"/>
    <col min="2054" max="2055" width="12.7109375" style="101" customWidth="1"/>
    <col min="2056" max="2056" width="15.42578125" style="101" customWidth="1"/>
    <col min="2057" max="2304" width="9.140625" style="101"/>
    <col min="2305" max="2305" width="5.7109375" style="101" customWidth="1"/>
    <col min="2306" max="2306" width="60.7109375" style="101" customWidth="1"/>
    <col min="2307" max="2308" width="12.7109375" style="101" customWidth="1"/>
    <col min="2309" max="2309" width="5.7109375" style="101" customWidth="1"/>
    <col min="2310" max="2311" width="12.7109375" style="101" customWidth="1"/>
    <col min="2312" max="2312" width="15.42578125" style="101" customWidth="1"/>
    <col min="2313" max="2560" width="9.140625" style="101"/>
    <col min="2561" max="2561" width="5.7109375" style="101" customWidth="1"/>
    <col min="2562" max="2562" width="60.7109375" style="101" customWidth="1"/>
    <col min="2563" max="2564" width="12.7109375" style="101" customWidth="1"/>
    <col min="2565" max="2565" width="5.7109375" style="101" customWidth="1"/>
    <col min="2566" max="2567" width="12.7109375" style="101" customWidth="1"/>
    <col min="2568" max="2568" width="15.42578125" style="101" customWidth="1"/>
    <col min="2569" max="2816" width="9.140625" style="101"/>
    <col min="2817" max="2817" width="5.7109375" style="101" customWidth="1"/>
    <col min="2818" max="2818" width="60.7109375" style="101" customWidth="1"/>
    <col min="2819" max="2820" width="12.7109375" style="101" customWidth="1"/>
    <col min="2821" max="2821" width="5.7109375" style="101" customWidth="1"/>
    <col min="2822" max="2823" width="12.7109375" style="101" customWidth="1"/>
    <col min="2824" max="2824" width="15.42578125" style="101" customWidth="1"/>
    <col min="2825" max="3072" width="9.140625" style="101"/>
    <col min="3073" max="3073" width="5.7109375" style="101" customWidth="1"/>
    <col min="3074" max="3074" width="60.7109375" style="101" customWidth="1"/>
    <col min="3075" max="3076" width="12.7109375" style="101" customWidth="1"/>
    <col min="3077" max="3077" width="5.7109375" style="101" customWidth="1"/>
    <col min="3078" max="3079" width="12.7109375" style="101" customWidth="1"/>
    <col min="3080" max="3080" width="15.42578125" style="101" customWidth="1"/>
    <col min="3081" max="3328" width="9.140625" style="101"/>
    <col min="3329" max="3329" width="5.7109375" style="101" customWidth="1"/>
    <col min="3330" max="3330" width="60.7109375" style="101" customWidth="1"/>
    <col min="3331" max="3332" width="12.7109375" style="101" customWidth="1"/>
    <col min="3333" max="3333" width="5.7109375" style="101" customWidth="1"/>
    <col min="3334" max="3335" width="12.7109375" style="101" customWidth="1"/>
    <col min="3336" max="3336" width="15.42578125" style="101" customWidth="1"/>
    <col min="3337" max="3584" width="9.140625" style="101"/>
    <col min="3585" max="3585" width="5.7109375" style="101" customWidth="1"/>
    <col min="3586" max="3586" width="60.7109375" style="101" customWidth="1"/>
    <col min="3587" max="3588" width="12.7109375" style="101" customWidth="1"/>
    <col min="3589" max="3589" width="5.7109375" style="101" customWidth="1"/>
    <col min="3590" max="3591" width="12.7109375" style="101" customWidth="1"/>
    <col min="3592" max="3592" width="15.42578125" style="101" customWidth="1"/>
    <col min="3593" max="3840" width="9.140625" style="101"/>
    <col min="3841" max="3841" width="5.7109375" style="101" customWidth="1"/>
    <col min="3842" max="3842" width="60.7109375" style="101" customWidth="1"/>
    <col min="3843" max="3844" width="12.7109375" style="101" customWidth="1"/>
    <col min="3845" max="3845" width="5.7109375" style="101" customWidth="1"/>
    <col min="3846" max="3847" width="12.7109375" style="101" customWidth="1"/>
    <col min="3848" max="3848" width="15.42578125" style="101" customWidth="1"/>
    <col min="3849" max="4096" width="9.140625" style="101"/>
    <col min="4097" max="4097" width="5.7109375" style="101" customWidth="1"/>
    <col min="4098" max="4098" width="60.7109375" style="101" customWidth="1"/>
    <col min="4099" max="4100" width="12.7109375" style="101" customWidth="1"/>
    <col min="4101" max="4101" width="5.7109375" style="101" customWidth="1"/>
    <col min="4102" max="4103" width="12.7109375" style="101" customWidth="1"/>
    <col min="4104" max="4104" width="15.42578125" style="101" customWidth="1"/>
    <col min="4105" max="4352" width="9.140625" style="101"/>
    <col min="4353" max="4353" width="5.7109375" style="101" customWidth="1"/>
    <col min="4354" max="4354" width="60.7109375" style="101" customWidth="1"/>
    <col min="4355" max="4356" width="12.7109375" style="101" customWidth="1"/>
    <col min="4357" max="4357" width="5.7109375" style="101" customWidth="1"/>
    <col min="4358" max="4359" width="12.7109375" style="101" customWidth="1"/>
    <col min="4360" max="4360" width="15.42578125" style="101" customWidth="1"/>
    <col min="4361" max="4608" width="9.140625" style="101"/>
    <col min="4609" max="4609" width="5.7109375" style="101" customWidth="1"/>
    <col min="4610" max="4610" width="60.7109375" style="101" customWidth="1"/>
    <col min="4611" max="4612" width="12.7109375" style="101" customWidth="1"/>
    <col min="4613" max="4613" width="5.7109375" style="101" customWidth="1"/>
    <col min="4614" max="4615" width="12.7109375" style="101" customWidth="1"/>
    <col min="4616" max="4616" width="15.42578125" style="101" customWidth="1"/>
    <col min="4617" max="4864" width="9.140625" style="101"/>
    <col min="4865" max="4865" width="5.7109375" style="101" customWidth="1"/>
    <col min="4866" max="4866" width="60.7109375" style="101" customWidth="1"/>
    <col min="4867" max="4868" width="12.7109375" style="101" customWidth="1"/>
    <col min="4869" max="4869" width="5.7109375" style="101" customWidth="1"/>
    <col min="4870" max="4871" width="12.7109375" style="101" customWidth="1"/>
    <col min="4872" max="4872" width="15.42578125" style="101" customWidth="1"/>
    <col min="4873" max="5120" width="9.140625" style="101"/>
    <col min="5121" max="5121" width="5.7109375" style="101" customWidth="1"/>
    <col min="5122" max="5122" width="60.7109375" style="101" customWidth="1"/>
    <col min="5123" max="5124" width="12.7109375" style="101" customWidth="1"/>
    <col min="5125" max="5125" width="5.7109375" style="101" customWidth="1"/>
    <col min="5126" max="5127" width="12.7109375" style="101" customWidth="1"/>
    <col min="5128" max="5128" width="15.42578125" style="101" customWidth="1"/>
    <col min="5129" max="5376" width="9.140625" style="101"/>
    <col min="5377" max="5377" width="5.7109375" style="101" customWidth="1"/>
    <col min="5378" max="5378" width="60.7109375" style="101" customWidth="1"/>
    <col min="5379" max="5380" width="12.7109375" style="101" customWidth="1"/>
    <col min="5381" max="5381" width="5.7109375" style="101" customWidth="1"/>
    <col min="5382" max="5383" width="12.7109375" style="101" customWidth="1"/>
    <col min="5384" max="5384" width="15.42578125" style="101" customWidth="1"/>
    <col min="5385" max="5632" width="9.140625" style="101"/>
    <col min="5633" max="5633" width="5.7109375" style="101" customWidth="1"/>
    <col min="5634" max="5634" width="60.7109375" style="101" customWidth="1"/>
    <col min="5635" max="5636" width="12.7109375" style="101" customWidth="1"/>
    <col min="5637" max="5637" width="5.7109375" style="101" customWidth="1"/>
    <col min="5638" max="5639" width="12.7109375" style="101" customWidth="1"/>
    <col min="5640" max="5640" width="15.42578125" style="101" customWidth="1"/>
    <col min="5641" max="5888" width="9.140625" style="101"/>
    <col min="5889" max="5889" width="5.7109375" style="101" customWidth="1"/>
    <col min="5890" max="5890" width="60.7109375" style="101" customWidth="1"/>
    <col min="5891" max="5892" width="12.7109375" style="101" customWidth="1"/>
    <col min="5893" max="5893" width="5.7109375" style="101" customWidth="1"/>
    <col min="5894" max="5895" width="12.7109375" style="101" customWidth="1"/>
    <col min="5896" max="5896" width="15.42578125" style="101" customWidth="1"/>
    <col min="5897" max="6144" width="9.140625" style="101"/>
    <col min="6145" max="6145" width="5.7109375" style="101" customWidth="1"/>
    <col min="6146" max="6146" width="60.7109375" style="101" customWidth="1"/>
    <col min="6147" max="6148" width="12.7109375" style="101" customWidth="1"/>
    <col min="6149" max="6149" width="5.7109375" style="101" customWidth="1"/>
    <col min="6150" max="6151" width="12.7109375" style="101" customWidth="1"/>
    <col min="6152" max="6152" width="15.42578125" style="101" customWidth="1"/>
    <col min="6153" max="6400" width="9.140625" style="101"/>
    <col min="6401" max="6401" width="5.7109375" style="101" customWidth="1"/>
    <col min="6402" max="6402" width="60.7109375" style="101" customWidth="1"/>
    <col min="6403" max="6404" width="12.7109375" style="101" customWidth="1"/>
    <col min="6405" max="6405" width="5.7109375" style="101" customWidth="1"/>
    <col min="6406" max="6407" width="12.7109375" style="101" customWidth="1"/>
    <col min="6408" max="6408" width="15.42578125" style="101" customWidth="1"/>
    <col min="6409" max="6656" width="9.140625" style="101"/>
    <col min="6657" max="6657" width="5.7109375" style="101" customWidth="1"/>
    <col min="6658" max="6658" width="60.7109375" style="101" customWidth="1"/>
    <col min="6659" max="6660" width="12.7109375" style="101" customWidth="1"/>
    <col min="6661" max="6661" width="5.7109375" style="101" customWidth="1"/>
    <col min="6662" max="6663" width="12.7109375" style="101" customWidth="1"/>
    <col min="6664" max="6664" width="15.42578125" style="101" customWidth="1"/>
    <col min="6665" max="6912" width="9.140625" style="101"/>
    <col min="6913" max="6913" width="5.7109375" style="101" customWidth="1"/>
    <col min="6914" max="6914" width="60.7109375" style="101" customWidth="1"/>
    <col min="6915" max="6916" width="12.7109375" style="101" customWidth="1"/>
    <col min="6917" max="6917" width="5.7109375" style="101" customWidth="1"/>
    <col min="6918" max="6919" width="12.7109375" style="101" customWidth="1"/>
    <col min="6920" max="6920" width="15.42578125" style="101" customWidth="1"/>
    <col min="6921" max="7168" width="9.140625" style="101"/>
    <col min="7169" max="7169" width="5.7109375" style="101" customWidth="1"/>
    <col min="7170" max="7170" width="60.7109375" style="101" customWidth="1"/>
    <col min="7171" max="7172" width="12.7109375" style="101" customWidth="1"/>
    <col min="7173" max="7173" width="5.7109375" style="101" customWidth="1"/>
    <col min="7174" max="7175" width="12.7109375" style="101" customWidth="1"/>
    <col min="7176" max="7176" width="15.42578125" style="101" customWidth="1"/>
    <col min="7177" max="7424" width="9.140625" style="101"/>
    <col min="7425" max="7425" width="5.7109375" style="101" customWidth="1"/>
    <col min="7426" max="7426" width="60.7109375" style="101" customWidth="1"/>
    <col min="7427" max="7428" width="12.7109375" style="101" customWidth="1"/>
    <col min="7429" max="7429" width="5.7109375" style="101" customWidth="1"/>
    <col min="7430" max="7431" width="12.7109375" style="101" customWidth="1"/>
    <col min="7432" max="7432" width="15.42578125" style="101" customWidth="1"/>
    <col min="7433" max="7680" width="9.140625" style="101"/>
    <col min="7681" max="7681" width="5.7109375" style="101" customWidth="1"/>
    <col min="7682" max="7682" width="60.7109375" style="101" customWidth="1"/>
    <col min="7683" max="7684" width="12.7109375" style="101" customWidth="1"/>
    <col min="7685" max="7685" width="5.7109375" style="101" customWidth="1"/>
    <col min="7686" max="7687" width="12.7109375" style="101" customWidth="1"/>
    <col min="7688" max="7688" width="15.42578125" style="101" customWidth="1"/>
    <col min="7689" max="7936" width="9.140625" style="101"/>
    <col min="7937" max="7937" width="5.7109375" style="101" customWidth="1"/>
    <col min="7938" max="7938" width="60.7109375" style="101" customWidth="1"/>
    <col min="7939" max="7940" width="12.7109375" style="101" customWidth="1"/>
    <col min="7941" max="7941" width="5.7109375" style="101" customWidth="1"/>
    <col min="7942" max="7943" width="12.7109375" style="101" customWidth="1"/>
    <col min="7944" max="7944" width="15.42578125" style="101" customWidth="1"/>
    <col min="7945" max="8192" width="9.140625" style="101"/>
    <col min="8193" max="8193" width="5.7109375" style="101" customWidth="1"/>
    <col min="8194" max="8194" width="60.7109375" style="101" customWidth="1"/>
    <col min="8195" max="8196" width="12.7109375" style="101" customWidth="1"/>
    <col min="8197" max="8197" width="5.7109375" style="101" customWidth="1"/>
    <col min="8198" max="8199" width="12.7109375" style="101" customWidth="1"/>
    <col min="8200" max="8200" width="15.42578125" style="101" customWidth="1"/>
    <col min="8201" max="8448" width="9.140625" style="101"/>
    <col min="8449" max="8449" width="5.7109375" style="101" customWidth="1"/>
    <col min="8450" max="8450" width="60.7109375" style="101" customWidth="1"/>
    <col min="8451" max="8452" width="12.7109375" style="101" customWidth="1"/>
    <col min="8453" max="8453" width="5.7109375" style="101" customWidth="1"/>
    <col min="8454" max="8455" width="12.7109375" style="101" customWidth="1"/>
    <col min="8456" max="8456" width="15.42578125" style="101" customWidth="1"/>
    <col min="8457" max="8704" width="9.140625" style="101"/>
    <col min="8705" max="8705" width="5.7109375" style="101" customWidth="1"/>
    <col min="8706" max="8706" width="60.7109375" style="101" customWidth="1"/>
    <col min="8707" max="8708" width="12.7109375" style="101" customWidth="1"/>
    <col min="8709" max="8709" width="5.7109375" style="101" customWidth="1"/>
    <col min="8710" max="8711" width="12.7109375" style="101" customWidth="1"/>
    <col min="8712" max="8712" width="15.42578125" style="101" customWidth="1"/>
    <col min="8713" max="8960" width="9.140625" style="101"/>
    <col min="8961" max="8961" width="5.7109375" style="101" customWidth="1"/>
    <col min="8962" max="8962" width="60.7109375" style="101" customWidth="1"/>
    <col min="8963" max="8964" width="12.7109375" style="101" customWidth="1"/>
    <col min="8965" max="8965" width="5.7109375" style="101" customWidth="1"/>
    <col min="8966" max="8967" width="12.7109375" style="101" customWidth="1"/>
    <col min="8968" max="8968" width="15.42578125" style="101" customWidth="1"/>
    <col min="8969" max="9216" width="9.140625" style="101"/>
    <col min="9217" max="9217" width="5.7109375" style="101" customWidth="1"/>
    <col min="9218" max="9218" width="60.7109375" style="101" customWidth="1"/>
    <col min="9219" max="9220" width="12.7109375" style="101" customWidth="1"/>
    <col min="9221" max="9221" width="5.7109375" style="101" customWidth="1"/>
    <col min="9222" max="9223" width="12.7109375" style="101" customWidth="1"/>
    <col min="9224" max="9224" width="15.42578125" style="101" customWidth="1"/>
    <col min="9225" max="9472" width="9.140625" style="101"/>
    <col min="9473" max="9473" width="5.7109375" style="101" customWidth="1"/>
    <col min="9474" max="9474" width="60.7109375" style="101" customWidth="1"/>
    <col min="9475" max="9476" width="12.7109375" style="101" customWidth="1"/>
    <col min="9477" max="9477" width="5.7109375" style="101" customWidth="1"/>
    <col min="9478" max="9479" width="12.7109375" style="101" customWidth="1"/>
    <col min="9480" max="9480" width="15.42578125" style="101" customWidth="1"/>
    <col min="9481" max="9728" width="9.140625" style="101"/>
    <col min="9729" max="9729" width="5.7109375" style="101" customWidth="1"/>
    <col min="9730" max="9730" width="60.7109375" style="101" customWidth="1"/>
    <col min="9731" max="9732" width="12.7109375" style="101" customWidth="1"/>
    <col min="9733" max="9733" width="5.7109375" style="101" customWidth="1"/>
    <col min="9734" max="9735" width="12.7109375" style="101" customWidth="1"/>
    <col min="9736" max="9736" width="15.42578125" style="101" customWidth="1"/>
    <col min="9737" max="9984" width="9.140625" style="101"/>
    <col min="9985" max="9985" width="5.7109375" style="101" customWidth="1"/>
    <col min="9986" max="9986" width="60.7109375" style="101" customWidth="1"/>
    <col min="9987" max="9988" width="12.7109375" style="101" customWidth="1"/>
    <col min="9989" max="9989" width="5.7109375" style="101" customWidth="1"/>
    <col min="9990" max="9991" width="12.7109375" style="101" customWidth="1"/>
    <col min="9992" max="9992" width="15.42578125" style="101" customWidth="1"/>
    <col min="9993" max="10240" width="9.140625" style="101"/>
    <col min="10241" max="10241" width="5.7109375" style="101" customWidth="1"/>
    <col min="10242" max="10242" width="60.7109375" style="101" customWidth="1"/>
    <col min="10243" max="10244" width="12.7109375" style="101" customWidth="1"/>
    <col min="10245" max="10245" width="5.7109375" style="101" customWidth="1"/>
    <col min="10246" max="10247" width="12.7109375" style="101" customWidth="1"/>
    <col min="10248" max="10248" width="15.42578125" style="101" customWidth="1"/>
    <col min="10249" max="10496" width="9.140625" style="101"/>
    <col min="10497" max="10497" width="5.7109375" style="101" customWidth="1"/>
    <col min="10498" max="10498" width="60.7109375" style="101" customWidth="1"/>
    <col min="10499" max="10500" width="12.7109375" style="101" customWidth="1"/>
    <col min="10501" max="10501" width="5.7109375" style="101" customWidth="1"/>
    <col min="10502" max="10503" width="12.7109375" style="101" customWidth="1"/>
    <col min="10504" max="10504" width="15.42578125" style="101" customWidth="1"/>
    <col min="10505" max="10752" width="9.140625" style="101"/>
    <col min="10753" max="10753" width="5.7109375" style="101" customWidth="1"/>
    <col min="10754" max="10754" width="60.7109375" style="101" customWidth="1"/>
    <col min="10755" max="10756" width="12.7109375" style="101" customWidth="1"/>
    <col min="10757" max="10757" width="5.7109375" style="101" customWidth="1"/>
    <col min="10758" max="10759" width="12.7109375" style="101" customWidth="1"/>
    <col min="10760" max="10760" width="15.42578125" style="101" customWidth="1"/>
    <col min="10761" max="11008" width="9.140625" style="101"/>
    <col min="11009" max="11009" width="5.7109375" style="101" customWidth="1"/>
    <col min="11010" max="11010" width="60.7109375" style="101" customWidth="1"/>
    <col min="11011" max="11012" width="12.7109375" style="101" customWidth="1"/>
    <col min="11013" max="11013" width="5.7109375" style="101" customWidth="1"/>
    <col min="11014" max="11015" width="12.7109375" style="101" customWidth="1"/>
    <col min="11016" max="11016" width="15.42578125" style="101" customWidth="1"/>
    <col min="11017" max="11264" width="9.140625" style="101"/>
    <col min="11265" max="11265" width="5.7109375" style="101" customWidth="1"/>
    <col min="11266" max="11266" width="60.7109375" style="101" customWidth="1"/>
    <col min="11267" max="11268" width="12.7109375" style="101" customWidth="1"/>
    <col min="11269" max="11269" width="5.7109375" style="101" customWidth="1"/>
    <col min="11270" max="11271" width="12.7109375" style="101" customWidth="1"/>
    <col min="11272" max="11272" width="15.42578125" style="101" customWidth="1"/>
    <col min="11273" max="11520" width="9.140625" style="101"/>
    <col min="11521" max="11521" width="5.7109375" style="101" customWidth="1"/>
    <col min="11522" max="11522" width="60.7109375" style="101" customWidth="1"/>
    <col min="11523" max="11524" width="12.7109375" style="101" customWidth="1"/>
    <col min="11525" max="11525" width="5.7109375" style="101" customWidth="1"/>
    <col min="11526" max="11527" width="12.7109375" style="101" customWidth="1"/>
    <col min="11528" max="11528" width="15.42578125" style="101" customWidth="1"/>
    <col min="11529" max="11776" width="9.140625" style="101"/>
    <col min="11777" max="11777" width="5.7109375" style="101" customWidth="1"/>
    <col min="11778" max="11778" width="60.7109375" style="101" customWidth="1"/>
    <col min="11779" max="11780" width="12.7109375" style="101" customWidth="1"/>
    <col min="11781" max="11781" width="5.7109375" style="101" customWidth="1"/>
    <col min="11782" max="11783" width="12.7109375" style="101" customWidth="1"/>
    <col min="11784" max="11784" width="15.42578125" style="101" customWidth="1"/>
    <col min="11785" max="12032" width="9.140625" style="101"/>
    <col min="12033" max="12033" width="5.7109375" style="101" customWidth="1"/>
    <col min="12034" max="12034" width="60.7109375" style="101" customWidth="1"/>
    <col min="12035" max="12036" width="12.7109375" style="101" customWidth="1"/>
    <col min="12037" max="12037" width="5.7109375" style="101" customWidth="1"/>
    <col min="12038" max="12039" width="12.7109375" style="101" customWidth="1"/>
    <col min="12040" max="12040" width="15.42578125" style="101" customWidth="1"/>
    <col min="12041" max="12288" width="9.140625" style="101"/>
    <col min="12289" max="12289" width="5.7109375" style="101" customWidth="1"/>
    <col min="12290" max="12290" width="60.7109375" style="101" customWidth="1"/>
    <col min="12291" max="12292" width="12.7109375" style="101" customWidth="1"/>
    <col min="12293" max="12293" width="5.7109375" style="101" customWidth="1"/>
    <col min="12294" max="12295" width="12.7109375" style="101" customWidth="1"/>
    <col min="12296" max="12296" width="15.42578125" style="101" customWidth="1"/>
    <col min="12297" max="12544" width="9.140625" style="101"/>
    <col min="12545" max="12545" width="5.7109375" style="101" customWidth="1"/>
    <col min="12546" max="12546" width="60.7109375" style="101" customWidth="1"/>
    <col min="12547" max="12548" width="12.7109375" style="101" customWidth="1"/>
    <col min="12549" max="12549" width="5.7109375" style="101" customWidth="1"/>
    <col min="12550" max="12551" width="12.7109375" style="101" customWidth="1"/>
    <col min="12552" max="12552" width="15.42578125" style="101" customWidth="1"/>
    <col min="12553" max="12800" width="9.140625" style="101"/>
    <col min="12801" max="12801" width="5.7109375" style="101" customWidth="1"/>
    <col min="12802" max="12802" width="60.7109375" style="101" customWidth="1"/>
    <col min="12803" max="12804" width="12.7109375" style="101" customWidth="1"/>
    <col min="12805" max="12805" width="5.7109375" style="101" customWidth="1"/>
    <col min="12806" max="12807" width="12.7109375" style="101" customWidth="1"/>
    <col min="12808" max="12808" width="15.42578125" style="101" customWidth="1"/>
    <col min="12809" max="13056" width="9.140625" style="101"/>
    <col min="13057" max="13057" width="5.7109375" style="101" customWidth="1"/>
    <col min="13058" max="13058" width="60.7109375" style="101" customWidth="1"/>
    <col min="13059" max="13060" width="12.7109375" style="101" customWidth="1"/>
    <col min="13061" max="13061" width="5.7109375" style="101" customWidth="1"/>
    <col min="13062" max="13063" width="12.7109375" style="101" customWidth="1"/>
    <col min="13064" max="13064" width="15.42578125" style="101" customWidth="1"/>
    <col min="13065" max="13312" width="9.140625" style="101"/>
    <col min="13313" max="13313" width="5.7109375" style="101" customWidth="1"/>
    <col min="13314" max="13314" width="60.7109375" style="101" customWidth="1"/>
    <col min="13315" max="13316" width="12.7109375" style="101" customWidth="1"/>
    <col min="13317" max="13317" width="5.7109375" style="101" customWidth="1"/>
    <col min="13318" max="13319" width="12.7109375" style="101" customWidth="1"/>
    <col min="13320" max="13320" width="15.42578125" style="101" customWidth="1"/>
    <col min="13321" max="13568" width="9.140625" style="101"/>
    <col min="13569" max="13569" width="5.7109375" style="101" customWidth="1"/>
    <col min="13570" max="13570" width="60.7109375" style="101" customWidth="1"/>
    <col min="13571" max="13572" width="12.7109375" style="101" customWidth="1"/>
    <col min="13573" max="13573" width="5.7109375" style="101" customWidth="1"/>
    <col min="13574" max="13575" width="12.7109375" style="101" customWidth="1"/>
    <col min="13576" max="13576" width="15.42578125" style="101" customWidth="1"/>
    <col min="13577" max="13824" width="9.140625" style="101"/>
    <col min="13825" max="13825" width="5.7109375" style="101" customWidth="1"/>
    <col min="13826" max="13826" width="60.7109375" style="101" customWidth="1"/>
    <col min="13827" max="13828" width="12.7109375" style="101" customWidth="1"/>
    <col min="13829" max="13829" width="5.7109375" style="101" customWidth="1"/>
    <col min="13830" max="13831" width="12.7109375" style="101" customWidth="1"/>
    <col min="13832" max="13832" width="15.42578125" style="101" customWidth="1"/>
    <col min="13833" max="14080" width="9.140625" style="101"/>
    <col min="14081" max="14081" width="5.7109375" style="101" customWidth="1"/>
    <col min="14082" max="14082" width="60.7109375" style="101" customWidth="1"/>
    <col min="14083" max="14084" width="12.7109375" style="101" customWidth="1"/>
    <col min="14085" max="14085" width="5.7109375" style="101" customWidth="1"/>
    <col min="14086" max="14087" width="12.7109375" style="101" customWidth="1"/>
    <col min="14088" max="14088" width="15.42578125" style="101" customWidth="1"/>
    <col min="14089" max="14336" width="9.140625" style="101"/>
    <col min="14337" max="14337" width="5.7109375" style="101" customWidth="1"/>
    <col min="14338" max="14338" width="60.7109375" style="101" customWidth="1"/>
    <col min="14339" max="14340" width="12.7109375" style="101" customWidth="1"/>
    <col min="14341" max="14341" width="5.7109375" style="101" customWidth="1"/>
    <col min="14342" max="14343" width="12.7109375" style="101" customWidth="1"/>
    <col min="14344" max="14344" width="15.42578125" style="101" customWidth="1"/>
    <col min="14345" max="14592" width="9.140625" style="101"/>
    <col min="14593" max="14593" width="5.7109375" style="101" customWidth="1"/>
    <col min="14594" max="14594" width="60.7109375" style="101" customWidth="1"/>
    <col min="14595" max="14596" width="12.7109375" style="101" customWidth="1"/>
    <col min="14597" max="14597" width="5.7109375" style="101" customWidth="1"/>
    <col min="14598" max="14599" width="12.7109375" style="101" customWidth="1"/>
    <col min="14600" max="14600" width="15.42578125" style="101" customWidth="1"/>
    <col min="14601" max="14848" width="9.140625" style="101"/>
    <col min="14849" max="14849" width="5.7109375" style="101" customWidth="1"/>
    <col min="14850" max="14850" width="60.7109375" style="101" customWidth="1"/>
    <col min="14851" max="14852" width="12.7109375" style="101" customWidth="1"/>
    <col min="14853" max="14853" width="5.7109375" style="101" customWidth="1"/>
    <col min="14854" max="14855" width="12.7109375" style="101" customWidth="1"/>
    <col min="14856" max="14856" width="15.42578125" style="101" customWidth="1"/>
    <col min="14857" max="15104" width="9.140625" style="101"/>
    <col min="15105" max="15105" width="5.7109375" style="101" customWidth="1"/>
    <col min="15106" max="15106" width="60.7109375" style="101" customWidth="1"/>
    <col min="15107" max="15108" width="12.7109375" style="101" customWidth="1"/>
    <col min="15109" max="15109" width="5.7109375" style="101" customWidth="1"/>
    <col min="15110" max="15111" width="12.7109375" style="101" customWidth="1"/>
    <col min="15112" max="15112" width="15.42578125" style="101" customWidth="1"/>
    <col min="15113" max="15360" width="9.140625" style="101"/>
    <col min="15361" max="15361" width="5.7109375" style="101" customWidth="1"/>
    <col min="15362" max="15362" width="60.7109375" style="101" customWidth="1"/>
    <col min="15363" max="15364" width="12.7109375" style="101" customWidth="1"/>
    <col min="15365" max="15365" width="5.7109375" style="101" customWidth="1"/>
    <col min="15366" max="15367" width="12.7109375" style="101" customWidth="1"/>
    <col min="15368" max="15368" width="15.42578125" style="101" customWidth="1"/>
    <col min="15369" max="15616" width="9.140625" style="101"/>
    <col min="15617" max="15617" width="5.7109375" style="101" customWidth="1"/>
    <col min="15618" max="15618" width="60.7109375" style="101" customWidth="1"/>
    <col min="15619" max="15620" width="12.7109375" style="101" customWidth="1"/>
    <col min="15621" max="15621" width="5.7109375" style="101" customWidth="1"/>
    <col min="15622" max="15623" width="12.7109375" style="101" customWidth="1"/>
    <col min="15624" max="15624" width="15.42578125" style="101" customWidth="1"/>
    <col min="15625" max="15872" width="9.140625" style="101"/>
    <col min="15873" max="15873" width="5.7109375" style="101" customWidth="1"/>
    <col min="15874" max="15874" width="60.7109375" style="101" customWidth="1"/>
    <col min="15875" max="15876" width="12.7109375" style="101" customWidth="1"/>
    <col min="15877" max="15877" width="5.7109375" style="101" customWidth="1"/>
    <col min="15878" max="15879" width="12.7109375" style="101" customWidth="1"/>
    <col min="15880" max="15880" width="15.42578125" style="101" customWidth="1"/>
    <col min="15881" max="16128" width="9.140625" style="101"/>
    <col min="16129" max="16129" width="5.7109375" style="101" customWidth="1"/>
    <col min="16130" max="16130" width="60.7109375" style="101" customWidth="1"/>
    <col min="16131" max="16132" width="12.7109375" style="101" customWidth="1"/>
    <col min="16133" max="16133" width="5.7109375" style="101" customWidth="1"/>
    <col min="16134" max="16135" width="12.7109375" style="101" customWidth="1"/>
    <col min="16136" max="16136" width="15.42578125" style="101" customWidth="1"/>
    <col min="16137" max="16384" width="9.140625" style="101"/>
  </cols>
  <sheetData>
    <row r="1" spans="1:7">
      <c r="A1" s="98" t="s">
        <v>33</v>
      </c>
      <c r="B1" s="9" t="s">
        <v>128</v>
      </c>
    </row>
    <row r="3" spans="1:7">
      <c r="A3" s="102" t="s">
        <v>17</v>
      </c>
      <c r="B3" s="164" t="s">
        <v>18</v>
      </c>
      <c r="C3" s="102" t="s">
        <v>19</v>
      </c>
      <c r="D3" s="155" t="s">
        <v>7</v>
      </c>
      <c r="E3" s="103"/>
      <c r="F3" s="118" t="s">
        <v>133</v>
      </c>
      <c r="G3" s="104" t="s">
        <v>8</v>
      </c>
    </row>
    <row r="4" spans="1:7" ht="19.5">
      <c r="A4" s="105"/>
      <c r="F4" s="129" t="s">
        <v>78</v>
      </c>
      <c r="G4" s="95" t="s">
        <v>78</v>
      </c>
    </row>
    <row r="5" spans="1:7" ht="19.5">
      <c r="A5" s="105"/>
      <c r="F5" s="129"/>
      <c r="G5" s="95"/>
    </row>
    <row r="6" spans="1:7" ht="19.5">
      <c r="A6" s="105"/>
      <c r="B6" s="190" t="s">
        <v>36</v>
      </c>
      <c r="C6" s="190"/>
      <c r="D6" s="190"/>
      <c r="E6" s="190"/>
      <c r="F6" s="190"/>
    </row>
    <row r="7" spans="1:7" ht="48.75" customHeight="1">
      <c r="A7" s="105"/>
      <c r="B7" s="201" t="s">
        <v>37</v>
      </c>
      <c r="C7" s="201"/>
      <c r="D7" s="201"/>
      <c r="E7" s="201"/>
      <c r="F7" s="201"/>
    </row>
    <row r="8" spans="1:7" ht="49.5" customHeight="1">
      <c r="A8" s="105"/>
      <c r="B8" s="201" t="s">
        <v>38</v>
      </c>
      <c r="C8" s="201"/>
      <c r="D8" s="201"/>
      <c r="E8" s="201"/>
      <c r="F8" s="201"/>
    </row>
    <row r="9" spans="1:7" ht="19.5">
      <c r="A9" s="105"/>
      <c r="B9" s="202" t="s">
        <v>39</v>
      </c>
      <c r="C9" s="202"/>
      <c r="D9" s="202"/>
      <c r="E9" s="202"/>
      <c r="F9" s="202"/>
    </row>
    <row r="10" spans="1:7" ht="30" customHeight="1">
      <c r="A10" s="105"/>
      <c r="B10" s="201" t="s">
        <v>40</v>
      </c>
      <c r="C10" s="201"/>
      <c r="D10" s="201"/>
      <c r="E10" s="201"/>
      <c r="F10" s="201"/>
    </row>
    <row r="11" spans="1:7" ht="19.5">
      <c r="A11" s="105"/>
      <c r="B11" s="201" t="s">
        <v>41</v>
      </c>
      <c r="C11" s="201"/>
      <c r="D11" s="201"/>
      <c r="E11" s="201"/>
      <c r="F11" s="201"/>
    </row>
    <row r="12" spans="1:7" ht="30.75" customHeight="1">
      <c r="A12" s="105"/>
      <c r="B12" s="201" t="s">
        <v>42</v>
      </c>
      <c r="C12" s="201"/>
      <c r="D12" s="201"/>
      <c r="E12" s="201"/>
      <c r="F12" s="201"/>
    </row>
    <row r="13" spans="1:7" ht="19.5">
      <c r="A13" s="105"/>
      <c r="B13" s="201" t="s">
        <v>136</v>
      </c>
      <c r="C13" s="201"/>
      <c r="D13" s="201"/>
      <c r="E13" s="201"/>
      <c r="F13" s="201"/>
    </row>
    <row r="14" spans="1:7" ht="15" customHeight="1">
      <c r="A14" s="105"/>
      <c r="B14" s="201" t="s">
        <v>137</v>
      </c>
      <c r="C14" s="201"/>
      <c r="D14" s="201"/>
      <c r="E14" s="201"/>
      <c r="F14" s="201"/>
    </row>
    <row r="15" spans="1:7" ht="19.5">
      <c r="A15" s="105"/>
      <c r="B15" s="201" t="s">
        <v>43</v>
      </c>
      <c r="C15" s="201"/>
      <c r="D15" s="201"/>
      <c r="E15" s="201"/>
      <c r="F15" s="201"/>
    </row>
    <row r="16" spans="1:7" ht="19.5">
      <c r="A16" s="105"/>
      <c r="B16" s="201" t="s">
        <v>138</v>
      </c>
      <c r="C16" s="201"/>
      <c r="D16" s="201"/>
      <c r="E16" s="201"/>
      <c r="F16" s="201"/>
    </row>
    <row r="17" spans="1:6" ht="27.75" customHeight="1">
      <c r="A17" s="105"/>
      <c r="B17" s="201" t="s">
        <v>139</v>
      </c>
      <c r="C17" s="201"/>
      <c r="D17" s="201"/>
      <c r="E17" s="201"/>
      <c r="F17" s="201"/>
    </row>
    <row r="18" spans="1:6" ht="34.5" customHeight="1">
      <c r="A18" s="105"/>
      <c r="B18" s="200" t="s">
        <v>44</v>
      </c>
      <c r="C18" s="200"/>
      <c r="D18" s="200"/>
      <c r="E18" s="200"/>
      <c r="F18" s="200"/>
    </row>
    <row r="19" spans="1:6" ht="80.25" customHeight="1">
      <c r="A19" s="105"/>
      <c r="B19" s="200" t="s">
        <v>45</v>
      </c>
      <c r="C19" s="200"/>
      <c r="D19" s="200"/>
      <c r="E19" s="200"/>
      <c r="F19" s="200"/>
    </row>
    <row r="20" spans="1:6" ht="32.25" customHeight="1">
      <c r="A20" s="105"/>
      <c r="B20" s="200" t="s">
        <v>91</v>
      </c>
      <c r="C20" s="200"/>
      <c r="D20" s="200"/>
      <c r="E20" s="200"/>
      <c r="F20" s="200"/>
    </row>
    <row r="21" spans="1:6" ht="36" customHeight="1">
      <c r="A21" s="105"/>
      <c r="B21" s="200" t="s">
        <v>46</v>
      </c>
      <c r="C21" s="200"/>
      <c r="D21" s="200"/>
      <c r="E21" s="200"/>
      <c r="F21" s="200"/>
    </row>
    <row r="22" spans="1:6" ht="35.25" customHeight="1">
      <c r="A22" s="105"/>
      <c r="B22" s="200" t="s">
        <v>47</v>
      </c>
      <c r="C22" s="200"/>
      <c r="D22" s="200"/>
      <c r="E22" s="200"/>
      <c r="F22" s="200"/>
    </row>
    <row r="23" spans="1:6" ht="19.5">
      <c r="A23" s="105"/>
      <c r="B23" s="200" t="s">
        <v>48</v>
      </c>
      <c r="C23" s="200"/>
      <c r="D23" s="200"/>
      <c r="E23" s="200"/>
      <c r="F23" s="200"/>
    </row>
    <row r="24" spans="1:6" ht="19.5">
      <c r="A24" s="105"/>
      <c r="B24" s="200" t="s">
        <v>49</v>
      </c>
      <c r="C24" s="200"/>
      <c r="D24" s="200"/>
      <c r="E24" s="200"/>
      <c r="F24" s="200"/>
    </row>
    <row r="25" spans="1:6" ht="30" customHeight="1">
      <c r="A25" s="105"/>
      <c r="B25" s="200" t="s">
        <v>50</v>
      </c>
      <c r="C25" s="200"/>
      <c r="D25" s="200"/>
      <c r="E25" s="200"/>
      <c r="F25" s="200"/>
    </row>
    <row r="26" spans="1:6" ht="36.75" customHeight="1">
      <c r="A26" s="105"/>
      <c r="B26" s="200" t="s">
        <v>51</v>
      </c>
      <c r="C26" s="200"/>
      <c r="D26" s="200"/>
      <c r="E26" s="200"/>
      <c r="F26" s="200"/>
    </row>
    <row r="27" spans="1:6" ht="19.5">
      <c r="A27" s="105"/>
      <c r="B27" s="200" t="s">
        <v>52</v>
      </c>
      <c r="C27" s="200"/>
      <c r="D27" s="200"/>
      <c r="E27" s="200"/>
      <c r="F27" s="200"/>
    </row>
    <row r="28" spans="1:6" ht="19.5">
      <c r="A28" s="105"/>
      <c r="B28" s="204" t="s">
        <v>32</v>
      </c>
      <c r="C28" s="204"/>
      <c r="D28" s="204"/>
      <c r="E28" s="204"/>
      <c r="F28" s="204"/>
    </row>
    <row r="29" spans="1:6" ht="110.25" customHeight="1">
      <c r="A29" s="105"/>
      <c r="B29" s="200" t="s">
        <v>92</v>
      </c>
      <c r="C29" s="200"/>
      <c r="D29" s="200"/>
      <c r="E29" s="200"/>
      <c r="F29" s="200"/>
    </row>
    <row r="30" spans="1:6" ht="78.75" customHeight="1">
      <c r="A30" s="105"/>
      <c r="B30" s="200" t="s">
        <v>93</v>
      </c>
      <c r="C30" s="200"/>
      <c r="D30" s="200"/>
      <c r="E30" s="200"/>
      <c r="F30" s="200"/>
    </row>
    <row r="31" spans="1:6" ht="77.25" customHeight="1">
      <c r="A31" s="105"/>
      <c r="B31" s="200" t="s">
        <v>53</v>
      </c>
      <c r="C31" s="200"/>
      <c r="D31" s="200"/>
      <c r="E31" s="200"/>
      <c r="F31" s="200"/>
    </row>
    <row r="32" spans="1:6" ht="33" customHeight="1">
      <c r="A32" s="105"/>
      <c r="B32" s="204" t="s">
        <v>94</v>
      </c>
      <c r="C32" s="204"/>
      <c r="D32" s="204"/>
      <c r="E32" s="204"/>
      <c r="F32" s="204"/>
    </row>
    <row r="33" spans="1:6" ht="48" customHeight="1">
      <c r="A33" s="105"/>
      <c r="B33" s="200" t="s">
        <v>54</v>
      </c>
      <c r="C33" s="200"/>
      <c r="D33" s="200"/>
      <c r="E33" s="200"/>
      <c r="F33" s="200"/>
    </row>
    <row r="34" spans="1:6" ht="54" customHeight="1">
      <c r="A34" s="105"/>
      <c r="B34" s="200" t="s">
        <v>55</v>
      </c>
      <c r="C34" s="200"/>
      <c r="D34" s="200"/>
      <c r="E34" s="200"/>
      <c r="F34" s="200"/>
    </row>
    <row r="35" spans="1:6" ht="31.5" customHeight="1">
      <c r="A35" s="105"/>
      <c r="B35" s="200" t="s">
        <v>56</v>
      </c>
      <c r="C35" s="200"/>
      <c r="D35" s="200"/>
      <c r="E35" s="200"/>
      <c r="F35" s="200"/>
    </row>
    <row r="36" spans="1:6" ht="27.75" customHeight="1">
      <c r="A36" s="105"/>
      <c r="B36" s="200" t="s">
        <v>57</v>
      </c>
      <c r="C36" s="200"/>
      <c r="D36" s="200"/>
      <c r="E36" s="200"/>
      <c r="F36" s="200"/>
    </row>
    <row r="37" spans="1:6" ht="19.5">
      <c r="A37" s="105"/>
      <c r="B37" s="205"/>
      <c r="C37" s="205"/>
      <c r="D37" s="205"/>
      <c r="E37" s="205"/>
      <c r="F37" s="205"/>
    </row>
    <row r="38" spans="1:6" ht="19.5">
      <c r="A38" s="105"/>
      <c r="B38" s="204" t="s">
        <v>58</v>
      </c>
      <c r="C38" s="204"/>
      <c r="D38" s="204"/>
      <c r="E38" s="204"/>
      <c r="F38" s="204"/>
    </row>
    <row r="39" spans="1:6" ht="19.5">
      <c r="A39" s="105"/>
      <c r="B39" s="203" t="s">
        <v>59</v>
      </c>
      <c r="C39" s="203"/>
      <c r="D39" s="203"/>
      <c r="E39" s="203"/>
      <c r="F39" s="203"/>
    </row>
    <row r="40" spans="1:6" ht="19.5">
      <c r="A40" s="105"/>
      <c r="B40" s="200" t="s">
        <v>60</v>
      </c>
      <c r="C40" s="200"/>
      <c r="D40" s="200"/>
      <c r="E40" s="200"/>
      <c r="F40" s="200"/>
    </row>
    <row r="41" spans="1:6" ht="27.75" customHeight="1">
      <c r="A41" s="105"/>
      <c r="B41" s="200" t="s">
        <v>95</v>
      </c>
      <c r="C41" s="200"/>
      <c r="D41" s="200"/>
      <c r="E41" s="200"/>
      <c r="F41" s="200"/>
    </row>
    <row r="42" spans="1:6" ht="15" customHeight="1">
      <c r="A42" s="105"/>
      <c r="B42" s="203" t="s">
        <v>61</v>
      </c>
      <c r="C42" s="203"/>
      <c r="D42" s="203"/>
      <c r="E42" s="203"/>
      <c r="F42" s="203"/>
    </row>
    <row r="43" spans="1:6" ht="47.25" customHeight="1">
      <c r="A43" s="105"/>
      <c r="B43" s="200" t="s">
        <v>62</v>
      </c>
      <c r="C43" s="200"/>
      <c r="D43" s="200"/>
      <c r="E43" s="200"/>
      <c r="F43" s="200"/>
    </row>
    <row r="44" spans="1:6" ht="15" customHeight="1">
      <c r="A44" s="105"/>
      <c r="B44" s="203" t="s">
        <v>63</v>
      </c>
      <c r="C44" s="203"/>
      <c r="D44" s="203"/>
      <c r="E44" s="203"/>
      <c r="F44" s="203"/>
    </row>
    <row r="45" spans="1:6" ht="15" customHeight="1">
      <c r="A45" s="105"/>
      <c r="B45" s="203" t="s">
        <v>64</v>
      </c>
      <c r="C45" s="203"/>
      <c r="D45" s="203"/>
      <c r="E45" s="203"/>
      <c r="F45" s="203"/>
    </row>
    <row r="46" spans="1:6" ht="15" customHeight="1">
      <c r="A46" s="105"/>
      <c r="B46" s="203" t="s">
        <v>65</v>
      </c>
      <c r="C46" s="203"/>
      <c r="D46" s="203"/>
      <c r="E46" s="203"/>
      <c r="F46" s="203"/>
    </row>
    <row r="47" spans="1:6" ht="19.5">
      <c r="A47" s="105"/>
      <c r="B47" s="200" t="s">
        <v>66</v>
      </c>
      <c r="C47" s="200"/>
      <c r="D47" s="200"/>
      <c r="E47" s="200"/>
      <c r="F47" s="200"/>
    </row>
    <row r="48" spans="1:6" ht="15" customHeight="1">
      <c r="A48" s="105"/>
      <c r="B48" s="203" t="s">
        <v>67</v>
      </c>
      <c r="C48" s="203"/>
      <c r="D48" s="203"/>
      <c r="E48" s="203"/>
      <c r="F48" s="203"/>
    </row>
    <row r="49" spans="1:8" ht="15" customHeight="1">
      <c r="A49" s="105"/>
      <c r="B49" s="203" t="s">
        <v>68</v>
      </c>
      <c r="C49" s="203"/>
      <c r="D49" s="203"/>
      <c r="E49" s="203"/>
      <c r="F49" s="203"/>
    </row>
    <row r="50" spans="1:8" ht="15" customHeight="1">
      <c r="A50" s="105"/>
      <c r="B50" s="200" t="s">
        <v>69</v>
      </c>
      <c r="C50" s="200"/>
      <c r="D50" s="200"/>
      <c r="E50" s="200"/>
      <c r="F50" s="200"/>
    </row>
    <row r="51" spans="1:8" ht="15" customHeight="1">
      <c r="A51" s="105"/>
      <c r="B51" s="200"/>
      <c r="C51" s="200"/>
      <c r="D51" s="200"/>
      <c r="E51" s="200"/>
      <c r="F51" s="200"/>
    </row>
    <row r="52" spans="1:8" ht="15" customHeight="1">
      <c r="A52" s="105"/>
      <c r="B52" s="203" t="s">
        <v>70</v>
      </c>
      <c r="C52" s="203"/>
      <c r="D52" s="203"/>
      <c r="E52" s="203"/>
      <c r="F52" s="203"/>
    </row>
    <row r="53" spans="1:8" ht="15" customHeight="1">
      <c r="A53" s="105"/>
      <c r="B53" s="200" t="s">
        <v>67</v>
      </c>
      <c r="C53" s="200"/>
      <c r="D53" s="200"/>
      <c r="E53" s="200"/>
      <c r="F53" s="200"/>
    </row>
    <row r="54" spans="1:8" ht="15" customHeight="1">
      <c r="A54" s="105"/>
      <c r="B54" s="203" t="s">
        <v>96</v>
      </c>
      <c r="C54" s="203"/>
      <c r="D54" s="203"/>
      <c r="E54" s="203"/>
      <c r="F54" s="203"/>
    </row>
    <row r="55" spans="1:8" ht="30.75" customHeight="1">
      <c r="A55" s="105"/>
      <c r="B55" s="200" t="s">
        <v>71</v>
      </c>
      <c r="C55" s="200"/>
      <c r="D55" s="200"/>
      <c r="E55" s="200"/>
      <c r="F55" s="200"/>
    </row>
    <row r="56" spans="1:8" ht="19.5">
      <c r="A56" s="105"/>
      <c r="B56" s="200" t="s">
        <v>72</v>
      </c>
      <c r="C56" s="200"/>
      <c r="D56" s="200"/>
      <c r="E56" s="200"/>
      <c r="F56" s="200"/>
    </row>
    <row r="57" spans="1:8" ht="19.5">
      <c r="A57" s="105"/>
      <c r="B57" s="200" t="s">
        <v>73</v>
      </c>
      <c r="C57" s="200"/>
      <c r="D57" s="200"/>
      <c r="E57" s="200"/>
      <c r="F57" s="200"/>
    </row>
    <row r="58" spans="1:8" ht="19.5">
      <c r="A58" s="105"/>
      <c r="B58" s="200" t="s">
        <v>74</v>
      </c>
      <c r="C58" s="200"/>
      <c r="D58" s="200"/>
      <c r="E58" s="200"/>
      <c r="F58" s="200"/>
    </row>
    <row r="59" spans="1:8" ht="45" customHeight="1">
      <c r="A59" s="105"/>
      <c r="B59" s="200" t="s">
        <v>97</v>
      </c>
      <c r="C59" s="200"/>
      <c r="D59" s="200"/>
      <c r="E59" s="200"/>
      <c r="F59" s="200"/>
    </row>
    <row r="60" spans="1:8" ht="32.25" customHeight="1">
      <c r="A60" s="105"/>
      <c r="B60" s="200" t="s">
        <v>75</v>
      </c>
      <c r="C60" s="200"/>
      <c r="D60" s="200"/>
      <c r="E60" s="200"/>
      <c r="F60" s="200"/>
    </row>
    <row r="61" spans="1:8" ht="32.25" customHeight="1">
      <c r="A61" s="105"/>
      <c r="B61" s="200" t="s">
        <v>99</v>
      </c>
      <c r="C61" s="200"/>
      <c r="D61" s="200"/>
      <c r="E61" s="200"/>
      <c r="F61" s="200"/>
    </row>
    <row r="62" spans="1:8">
      <c r="A62" s="106"/>
      <c r="B62" s="165"/>
      <c r="C62" s="106"/>
      <c r="D62" s="157"/>
      <c r="E62" s="107"/>
      <c r="F62" s="158"/>
      <c r="G62" s="108"/>
    </row>
    <row r="63" spans="1:8">
      <c r="B63" s="156"/>
      <c r="D63" s="159"/>
      <c r="E63" s="39"/>
      <c r="F63" s="93"/>
      <c r="H63" s="100">
        <f t="shared" ref="H63:H67" si="0">F63*2/7.5345</f>
        <v>0</v>
      </c>
    </row>
    <row r="64" spans="1:8">
      <c r="B64" s="180" t="s">
        <v>128</v>
      </c>
      <c r="D64" s="159"/>
      <c r="E64" s="39"/>
      <c r="F64" s="93"/>
      <c r="H64" s="100">
        <f t="shared" si="0"/>
        <v>0</v>
      </c>
    </row>
    <row r="65" spans="1:8">
      <c r="B65" s="156"/>
      <c r="C65" s="160"/>
      <c r="D65" s="159"/>
      <c r="E65" s="39"/>
      <c r="F65" s="93"/>
      <c r="H65" s="100">
        <f t="shared" si="0"/>
        <v>0</v>
      </c>
    </row>
    <row r="66" spans="1:8" ht="30">
      <c r="B66" s="9" t="s">
        <v>76</v>
      </c>
      <c r="C66" s="160"/>
      <c r="D66" s="159"/>
      <c r="E66" s="39"/>
      <c r="F66" s="93"/>
      <c r="H66" s="100">
        <f t="shared" si="0"/>
        <v>0</v>
      </c>
    </row>
    <row r="67" spans="1:8">
      <c r="B67" s="9"/>
      <c r="C67" s="160"/>
      <c r="D67" s="159"/>
      <c r="E67" s="39"/>
      <c r="F67" s="93"/>
      <c r="H67" s="100">
        <f t="shared" si="0"/>
        <v>0</v>
      </c>
    </row>
    <row r="68" spans="1:8" ht="89.65" customHeight="1">
      <c r="A68" s="186" t="s">
        <v>9</v>
      </c>
      <c r="B68" s="9" t="s">
        <v>145</v>
      </c>
      <c r="C68" s="160"/>
      <c r="D68" s="159"/>
      <c r="E68" s="39"/>
      <c r="F68" s="93"/>
      <c r="H68" s="100"/>
    </row>
    <row r="69" spans="1:8">
      <c r="A69" s="186"/>
      <c r="B69" s="9"/>
      <c r="C69" s="153" t="s">
        <v>34</v>
      </c>
      <c r="D69" s="46">
        <v>1</v>
      </c>
      <c r="E69" s="39" t="s">
        <v>98</v>
      </c>
      <c r="F69" s="141"/>
      <c r="G69" s="100">
        <f>D69*F69</f>
        <v>0</v>
      </c>
      <c r="H69" s="100"/>
    </row>
    <row r="70" spans="1:8">
      <c r="A70" s="186"/>
      <c r="B70" s="9"/>
      <c r="D70" s="46"/>
      <c r="E70" s="39"/>
      <c r="F70" s="93"/>
      <c r="H70" s="100"/>
    </row>
    <row r="71" spans="1:8" ht="105">
      <c r="A71" s="186" t="s">
        <v>10</v>
      </c>
      <c r="B71" s="9" t="s">
        <v>131</v>
      </c>
      <c r="D71" s="46"/>
      <c r="E71" s="39"/>
      <c r="F71" s="93"/>
      <c r="H71" s="100"/>
    </row>
    <row r="72" spans="1:8">
      <c r="A72" s="186"/>
      <c r="B72" s="9"/>
      <c r="C72" s="160" t="s">
        <v>122</v>
      </c>
      <c r="D72" s="39">
        <v>18</v>
      </c>
      <c r="E72" s="39" t="s">
        <v>98</v>
      </c>
      <c r="F72" s="141"/>
      <c r="G72" s="100">
        <f>D72*F72</f>
        <v>0</v>
      </c>
      <c r="H72" s="100"/>
    </row>
    <row r="73" spans="1:8">
      <c r="A73" s="186"/>
      <c r="B73" s="9"/>
      <c r="D73" s="46"/>
      <c r="E73" s="39"/>
      <c r="F73" s="93"/>
      <c r="H73" s="100"/>
    </row>
    <row r="74" spans="1:8" ht="90">
      <c r="A74" s="186" t="s">
        <v>11</v>
      </c>
      <c r="B74" s="3" t="s">
        <v>132</v>
      </c>
      <c r="C74" s="160"/>
      <c r="D74" s="159"/>
      <c r="E74" s="39"/>
      <c r="F74" s="93"/>
      <c r="H74" s="100"/>
    </row>
    <row r="75" spans="1:8">
      <c r="A75" s="186"/>
      <c r="B75" s="16" t="s">
        <v>129</v>
      </c>
      <c r="C75" s="160" t="s">
        <v>122</v>
      </c>
      <c r="D75" s="39">
        <v>40</v>
      </c>
      <c r="E75" s="39" t="s">
        <v>98</v>
      </c>
      <c r="F75" s="141"/>
      <c r="G75" s="100">
        <f>D75*F75</f>
        <v>0</v>
      </c>
      <c r="H75" s="100"/>
    </row>
    <row r="76" spans="1:8">
      <c r="A76" s="186"/>
      <c r="B76" s="9"/>
      <c r="C76" s="160"/>
      <c r="D76" s="159"/>
      <c r="E76" s="39"/>
      <c r="F76" s="93"/>
      <c r="H76" s="100"/>
    </row>
    <row r="77" spans="1:8" ht="90">
      <c r="A77" s="186" t="s">
        <v>12</v>
      </c>
      <c r="B77" s="9" t="s">
        <v>146</v>
      </c>
      <c r="C77" s="160"/>
      <c r="D77" s="159"/>
      <c r="E77" s="39"/>
      <c r="F77" s="93"/>
      <c r="H77" s="100"/>
    </row>
    <row r="78" spans="1:8">
      <c r="A78" s="186"/>
      <c r="B78" s="9"/>
      <c r="C78" s="153" t="s">
        <v>34</v>
      </c>
      <c r="D78" s="46">
        <v>1</v>
      </c>
      <c r="E78" s="39" t="s">
        <v>98</v>
      </c>
      <c r="F78" s="141"/>
      <c r="G78" s="100">
        <f>D78*F78</f>
        <v>0</v>
      </c>
      <c r="H78" s="100"/>
    </row>
    <row r="79" spans="1:8" ht="15.75" thickBot="1">
      <c r="A79" s="186"/>
      <c r="B79" s="9"/>
      <c r="C79" s="160"/>
      <c r="D79" s="159"/>
      <c r="E79" s="39"/>
      <c r="F79" s="93"/>
      <c r="H79" s="100"/>
    </row>
    <row r="80" spans="1:8" s="115" customFormat="1" ht="16.5" thickBot="1">
      <c r="A80" s="112"/>
      <c r="B80" s="9" t="s">
        <v>130</v>
      </c>
      <c r="C80" s="161"/>
      <c r="D80" s="162"/>
      <c r="E80" s="113"/>
      <c r="F80" s="163"/>
      <c r="G80" s="114">
        <f>SUM(G68:G78)</f>
        <v>0</v>
      </c>
      <c r="H80" s="100">
        <f t="shared" ref="H80" si="1">F80*2/7.5345</f>
        <v>0</v>
      </c>
    </row>
  </sheetData>
  <mergeCells count="56">
    <mergeCell ref="B58:F58"/>
    <mergeCell ref="B59:F59"/>
    <mergeCell ref="B60:F60"/>
    <mergeCell ref="B52:F52"/>
    <mergeCell ref="B53:F53"/>
    <mergeCell ref="B54:F54"/>
    <mergeCell ref="B55:F55"/>
    <mergeCell ref="B56:F56"/>
    <mergeCell ref="B57:F57"/>
    <mergeCell ref="B51:F51"/>
    <mergeCell ref="B40:F40"/>
    <mergeCell ref="B41:F41"/>
    <mergeCell ref="B42:F42"/>
    <mergeCell ref="B43:F43"/>
    <mergeCell ref="B44:F44"/>
    <mergeCell ref="B45:F45"/>
    <mergeCell ref="B46:F46"/>
    <mergeCell ref="B47:F47"/>
    <mergeCell ref="B48:F48"/>
    <mergeCell ref="B49:F49"/>
    <mergeCell ref="B50:F50"/>
    <mergeCell ref="B26:F26"/>
    <mergeCell ref="B27:F27"/>
    <mergeCell ref="B39:F39"/>
    <mergeCell ref="B28:F28"/>
    <mergeCell ref="B29:F29"/>
    <mergeCell ref="B30:F30"/>
    <mergeCell ref="B31:F31"/>
    <mergeCell ref="B32:F32"/>
    <mergeCell ref="B33:F33"/>
    <mergeCell ref="B34:F34"/>
    <mergeCell ref="B35:F35"/>
    <mergeCell ref="B36:F36"/>
    <mergeCell ref="B37:F37"/>
    <mergeCell ref="B38:F38"/>
    <mergeCell ref="B21:F21"/>
    <mergeCell ref="B22:F22"/>
    <mergeCell ref="B23:F23"/>
    <mergeCell ref="B24:F24"/>
    <mergeCell ref="B25:F25"/>
    <mergeCell ref="B61:F61"/>
    <mergeCell ref="B17:F17"/>
    <mergeCell ref="B6:F6"/>
    <mergeCell ref="B7:F7"/>
    <mergeCell ref="B8:F8"/>
    <mergeCell ref="B9:F9"/>
    <mergeCell ref="B10:F10"/>
    <mergeCell ref="B11:F11"/>
    <mergeCell ref="B12:F12"/>
    <mergeCell ref="B13:F13"/>
    <mergeCell ref="B14:F14"/>
    <mergeCell ref="B15:F15"/>
    <mergeCell ref="B16:F16"/>
    <mergeCell ref="B18:F18"/>
    <mergeCell ref="B19:F19"/>
    <mergeCell ref="B20:F20"/>
  </mergeCells>
  <pageMargins left="1.1023622047244095" right="0.62992125984251968" top="0.86614173228346458" bottom="0.74803149606299213" header="0.51181102362204722" footer="0.23622047244094491"/>
  <pageSetup paperSize="9" scale="75" orientation="portrait" r:id="rId1"/>
  <headerFooter alignWithMargins="0"/>
  <rowBreaks count="1" manualBreakCount="1">
    <brk id="63"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25">
    <tabColor theme="0" tint="-0.499984740745262"/>
    <pageSetUpPr fitToPage="1"/>
  </sheetPr>
  <dimension ref="A1:K24"/>
  <sheetViews>
    <sheetView showZeros="0" view="pageBreakPreview" zoomScaleNormal="100" zoomScaleSheetLayoutView="100" zoomScalePageLayoutView="90" workbookViewId="0">
      <selection activeCell="B14" sqref="B14"/>
    </sheetView>
  </sheetViews>
  <sheetFormatPr defaultRowHeight="15"/>
  <cols>
    <col min="1" max="1" width="6.28515625" style="7" customWidth="1"/>
    <col min="2" max="2" width="60.7109375" customWidth="1"/>
    <col min="3" max="3" width="6.7109375" customWidth="1"/>
    <col min="4" max="4" width="16" style="10" customWidth="1"/>
    <col min="5" max="5" width="2.7109375" customWidth="1"/>
    <col min="6" max="6" width="10.85546875" style="11" customWidth="1"/>
    <col min="7" max="7" width="11.7109375" bestFit="1" customWidth="1"/>
    <col min="8" max="8" width="10.5703125" style="11" bestFit="1" customWidth="1"/>
    <col min="10" max="10" width="12" style="11" customWidth="1"/>
    <col min="12" max="12" width="11.7109375" bestFit="1" customWidth="1"/>
  </cols>
  <sheetData>
    <row r="1" spans="1:10" ht="18" customHeight="1">
      <c r="A1" s="50"/>
      <c r="B1" s="50"/>
      <c r="C1" s="51"/>
      <c r="D1" s="81"/>
      <c r="E1" s="50"/>
    </row>
    <row r="2" spans="1:10" ht="18" customHeight="1" thickBot="1">
      <c r="A2" s="50"/>
      <c r="B2" s="89" t="s">
        <v>0</v>
      </c>
      <c r="C2" s="56"/>
      <c r="D2" s="82"/>
      <c r="E2" s="50"/>
    </row>
    <row r="3" spans="1:10" ht="18" customHeight="1">
      <c r="A3" s="50"/>
      <c r="B3" s="50"/>
      <c r="C3" s="51"/>
      <c r="D3" s="81"/>
      <c r="E3" s="50"/>
      <c r="J3" s="119"/>
    </row>
    <row r="4" spans="1:10" ht="18" customHeight="1">
      <c r="A4" s="50" t="s">
        <v>1</v>
      </c>
      <c r="B4" s="50" t="s">
        <v>87</v>
      </c>
      <c r="C4" s="51"/>
      <c r="D4" s="81"/>
      <c r="E4" s="50"/>
      <c r="J4" s="119"/>
    </row>
    <row r="5" spans="1:10" ht="18" customHeight="1">
      <c r="A5" s="26" t="s">
        <v>2</v>
      </c>
      <c r="B5" s="26" t="s">
        <v>26</v>
      </c>
      <c r="C5" s="150"/>
      <c r="D5" s="151">
        <f>'A.I ZEMLJANI RADOVI'!F40</f>
        <v>0</v>
      </c>
      <c r="E5" s="49"/>
      <c r="G5" s="120"/>
    </row>
    <row r="6" spans="1:10" ht="18" customHeight="1">
      <c r="A6" s="26" t="s">
        <v>3</v>
      </c>
      <c r="B6" s="26" t="s">
        <v>106</v>
      </c>
      <c r="C6" s="150"/>
      <c r="D6" s="151">
        <f>'A.II BETONSKI RADOVI'!$F$28</f>
        <v>0</v>
      </c>
      <c r="E6" s="49"/>
      <c r="G6" s="120"/>
    </row>
    <row r="7" spans="1:10" ht="18" customHeight="1">
      <c r="A7" s="26" t="s">
        <v>4</v>
      </c>
      <c r="B7" s="48" t="s">
        <v>102</v>
      </c>
      <c r="C7" s="152"/>
      <c r="D7" s="151">
        <f>'A.III. OSTALO'!F13</f>
        <v>0</v>
      </c>
      <c r="E7" s="52"/>
    </row>
    <row r="8" spans="1:10" ht="18" customHeight="1">
      <c r="A8" s="26" t="s">
        <v>33</v>
      </c>
      <c r="B8" s="48" t="s">
        <v>128</v>
      </c>
      <c r="C8" s="5"/>
      <c r="D8" s="146">
        <f>'A.IV.OBORINSKA ODVODNJA'!G80</f>
        <v>0</v>
      </c>
      <c r="E8" s="52"/>
    </row>
    <row r="9" spans="1:10" ht="18" customHeight="1">
      <c r="A9" s="54"/>
      <c r="B9" s="18"/>
      <c r="C9" s="5"/>
      <c r="D9" s="83"/>
      <c r="E9" s="4"/>
    </row>
    <row r="10" spans="1:10" ht="18" customHeight="1" thickBot="1">
      <c r="A10" s="53"/>
      <c r="B10" s="90" t="s">
        <v>103</v>
      </c>
      <c r="C10" s="130" t="s">
        <v>78</v>
      </c>
      <c r="D10" s="149">
        <f>SUM(D5:D8)</f>
        <v>0</v>
      </c>
      <c r="E10" s="17"/>
    </row>
    <row r="11" spans="1:10" ht="18" customHeight="1">
      <c r="A11" s="55"/>
      <c r="B11" s="47" t="s">
        <v>29</v>
      </c>
      <c r="C11" s="132" t="s">
        <v>78</v>
      </c>
      <c r="D11" s="146">
        <f>D10*25/100</f>
        <v>0</v>
      </c>
      <c r="E11" s="4"/>
    </row>
    <row r="12" spans="1:10" ht="18" customHeight="1" thickBot="1">
      <c r="A12" s="55"/>
      <c r="B12" s="88" t="s">
        <v>30</v>
      </c>
      <c r="C12" s="130" t="s">
        <v>78</v>
      </c>
      <c r="D12" s="149">
        <f>D10*1.25</f>
        <v>0</v>
      </c>
      <c r="E12" s="4"/>
    </row>
    <row r="13" spans="1:10" ht="18" customHeight="1">
      <c r="A13" s="55"/>
      <c r="B13" s="170"/>
      <c r="C13" s="171"/>
      <c r="D13" s="172"/>
      <c r="E13" s="4"/>
    </row>
    <row r="14" spans="1:10" ht="18" customHeight="1">
      <c r="A14" s="55"/>
      <c r="B14" s="170"/>
      <c r="C14" s="171"/>
      <c r="D14" s="172"/>
      <c r="E14" s="4"/>
    </row>
    <row r="15" spans="1:10" ht="18" customHeight="1">
      <c r="A15" s="55"/>
      <c r="B15" s="47"/>
      <c r="C15" s="20"/>
      <c r="D15" s="19"/>
      <c r="E15" s="4"/>
    </row>
    <row r="16" spans="1:10" ht="18" customHeight="1">
      <c r="A16" s="55"/>
      <c r="B16" s="47" t="s">
        <v>104</v>
      </c>
      <c r="C16" s="20"/>
      <c r="D16" s="19"/>
      <c r="E16" s="4"/>
    </row>
    <row r="17" spans="1:11" ht="18" customHeight="1">
      <c r="A17" s="55"/>
      <c r="B17" s="47" t="s">
        <v>89</v>
      </c>
      <c r="C17" s="20"/>
      <c r="D17" s="19"/>
      <c r="E17" s="4"/>
    </row>
    <row r="18" spans="1:11" ht="18" customHeight="1">
      <c r="A18" s="55"/>
      <c r="B18" s="47"/>
      <c r="C18" s="20"/>
      <c r="D18" s="19"/>
      <c r="E18" s="4"/>
    </row>
    <row r="19" spans="1:11" ht="20.100000000000001" customHeight="1">
      <c r="A19" s="55"/>
      <c r="B19" s="47"/>
      <c r="C19" s="20"/>
      <c r="D19" s="19"/>
      <c r="E19" s="4"/>
    </row>
    <row r="20" spans="1:11" ht="20.100000000000001" customHeight="1">
      <c r="A20" s="55"/>
      <c r="B20" s="47"/>
      <c r="C20" s="20"/>
      <c r="D20" s="19"/>
      <c r="E20" s="4"/>
      <c r="K20" s="38"/>
    </row>
    <row r="21" spans="1:11" ht="20.100000000000001" customHeight="1">
      <c r="A21" s="55"/>
      <c r="B21" s="47"/>
      <c r="C21" s="20"/>
      <c r="D21" s="19"/>
      <c r="E21" s="4"/>
    </row>
    <row r="22" spans="1:11" ht="20.100000000000001" customHeight="1">
      <c r="A22" s="55"/>
      <c r="B22" s="47"/>
      <c r="C22" s="20"/>
      <c r="D22" s="19"/>
      <c r="E22" s="4"/>
    </row>
    <row r="23" spans="1:11" ht="20.100000000000001" customHeight="1">
      <c r="A23" s="55"/>
      <c r="B23" s="47"/>
      <c r="C23" s="20"/>
      <c r="D23" s="19"/>
      <c r="E23" s="4"/>
    </row>
    <row r="24" spans="1:11" ht="20.100000000000001" customHeight="1">
      <c r="A24" s="55"/>
      <c r="B24" s="47"/>
      <c r="C24" s="20"/>
      <c r="D24" s="19"/>
      <c r="E24" s="4"/>
    </row>
  </sheetData>
  <phoneticPr fontId="31" type="noConversion"/>
  <pageMargins left="0.70866141732283472" right="0.70866141732283472" top="0.74803149606299213" bottom="0.74803149606299213" header="0.31496062992125984" footer="0.31496062992125984"/>
  <pageSetup scale="97" fitToHeight="0" orientation="portrait" r:id="rId1"/>
  <headerFooter differentFirst="1" scaleWithDoc="0">
    <oddFooter>&amp;R&amp;P</oddFooter>
  </headerFooter>
  <rowBreaks count="1" manualBreakCount="1">
    <brk id="18"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NASLOVNA</vt:lpstr>
      <vt:lpstr>A.I ZEMLJANI RADOVI</vt:lpstr>
      <vt:lpstr>A.II BETONSKI RADOVI</vt:lpstr>
      <vt:lpstr>A.III. OSTALO</vt:lpstr>
      <vt:lpstr>A.IV.OBORINSKA ODVODNJA</vt:lpstr>
      <vt:lpstr>REKAPITULACIJA</vt:lpstr>
      <vt:lpstr>'A.I ZEMLJANI RADOVI'!Print_Area</vt:lpstr>
      <vt:lpstr>'A.II BETONSKI RADOVI'!Print_Area</vt:lpstr>
      <vt:lpstr>'A.III. OSTALO'!Print_Area</vt:lpstr>
      <vt:lpstr>'A.IV.OBORINSKA ODVODNJA'!Print_Area</vt:lpstr>
      <vt:lpstr>NASLOVNA!Print_Area</vt:lpstr>
      <vt:lpstr>REKAPITULACIJA!Print_Area</vt:lpstr>
      <vt:lpstr>'A.IV.OBORINSKA ODVODNJA'!Print_Titles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2025-11-25T17:17:48Z</dcterms:created>
  <dcterms:modified xsi:type="dcterms:W3CDTF">2026-04-30T12:52:09Z</dcterms:modified>
</cp:coreProperties>
</file>