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jepan\Desktop\Razni dopisi 2018\"/>
    </mc:Choice>
  </mc:AlternateContent>
  <xr:revisionPtr revIDLastSave="0" documentId="10_ncr:8100000_{7D74AFE4-7113-45B0-BC0D-DF0D1E496C1A}" xr6:coauthVersionLast="32" xr6:coauthVersionMax="32" xr10:uidLastSave="{00000000-0000-0000-0000-000000000000}"/>
  <bookViews>
    <workbookView xWindow="0" yWindow="0" windowWidth="23040" windowHeight="9060" xr2:uid="{00000000-000D-0000-FFFF-FFFF00000000}"/>
  </bookViews>
  <sheets>
    <sheet name="Cjenik" sheetId="1" r:id="rId1"/>
    <sheet name="Komunalno" sheetId="5" state="hidden" r:id="rId2"/>
    <sheet name="Lučka djelatnost" sheetId="4" state="hidden" r:id="rId3"/>
    <sheet name="Groblje" sheetId="7" state="hidden" r:id="rId4"/>
    <sheet name="Parking" sheetId="2" state="hidden" r:id="rId5"/>
    <sheet name="Horizontalna signalizacija" sheetId="3" state="hidden" r:id="rId6"/>
    <sheet name="List1" sheetId="8" state="hidden" r:id="rId7"/>
    <sheet name="Plaža" sheetId="6" state="hidden" r:id="rId8"/>
  </sheets>
  <definedNames>
    <definedName name="_xlnm.Print_Area" localSheetId="0">Cjenik!$A$1:$E$100</definedName>
  </definedNames>
  <calcPr calcId="162913"/>
</workbook>
</file>

<file path=xl/calcChain.xml><?xml version="1.0" encoding="utf-8"?>
<calcChain xmlns="http://schemas.openxmlformats.org/spreadsheetml/2006/main">
  <c r="D58" i="1" l="1"/>
  <c r="E61" i="1" l="1"/>
  <c r="E60" i="1"/>
  <c r="E70" i="1" l="1"/>
  <c r="E69" i="1"/>
  <c r="E68" i="1"/>
  <c r="E67" i="1"/>
  <c r="E66" i="1"/>
  <c r="E65" i="1"/>
  <c r="E64" i="1"/>
  <c r="E63" i="1"/>
  <c r="E62" i="1"/>
  <c r="E59" i="1"/>
  <c r="E58" i="1"/>
  <c r="E57" i="1"/>
  <c r="E56" i="1"/>
  <c r="E55" i="1"/>
  <c r="E52" i="1"/>
  <c r="E51" i="1"/>
  <c r="E28" i="1"/>
  <c r="E26" i="1"/>
  <c r="D57" i="1"/>
  <c r="D48" i="1" l="1"/>
  <c r="E48" i="1" s="1"/>
  <c r="D26" i="1"/>
  <c r="E12" i="4"/>
  <c r="D23" i="5"/>
  <c r="E23" i="5"/>
  <c r="D23" i="1"/>
  <c r="E23" i="1" s="1"/>
  <c r="D21" i="7" l="1"/>
  <c r="E21" i="7" s="1"/>
  <c r="D13" i="2"/>
  <c r="E31" i="2"/>
  <c r="E29" i="2"/>
  <c r="E27" i="2"/>
  <c r="E26" i="2"/>
  <c r="E25" i="2"/>
  <c r="E22" i="2"/>
  <c r="E19" i="2"/>
  <c r="E18" i="2"/>
  <c r="E17" i="2"/>
  <c r="E15" i="2"/>
  <c r="E13" i="2"/>
  <c r="D12" i="4" l="1"/>
  <c r="E16" i="4" l="1"/>
  <c r="E30" i="1" l="1"/>
  <c r="D29" i="3" l="1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E20" i="3"/>
  <c r="D20" i="3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83" i="1"/>
  <c r="E83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2" i="1"/>
  <c r="E82" i="1" s="1"/>
  <c r="D81" i="1"/>
  <c r="E81" i="1" s="1"/>
  <c r="D80" i="1"/>
  <c r="E80" i="1" s="1"/>
  <c r="D79" i="1"/>
  <c r="E79" i="1" s="1"/>
  <c r="E78" i="1"/>
  <c r="D78" i="1"/>
  <c r="D77" i="1"/>
  <c r="E77" i="1" s="1"/>
  <c r="D76" i="1"/>
  <c r="E76" i="1" s="1"/>
  <c r="D75" i="1"/>
  <c r="E75" i="1" s="1"/>
  <c r="D34" i="1"/>
  <c r="E34" i="1" s="1"/>
  <c r="D33" i="1"/>
  <c r="E33" i="1" s="1"/>
  <c r="D32" i="1"/>
  <c r="E32" i="1" s="1"/>
  <c r="D31" i="1"/>
  <c r="E31" i="1" s="1"/>
  <c r="E29" i="1"/>
  <c r="D28" i="1"/>
  <c r="D73" i="1"/>
  <c r="E73" i="1" s="1"/>
  <c r="D72" i="1"/>
  <c r="E72" i="1" s="1"/>
  <c r="D71" i="1"/>
  <c r="E71" i="1" s="1"/>
  <c r="D70" i="1"/>
  <c r="D69" i="1"/>
  <c r="D68" i="1"/>
  <c r="D67" i="1"/>
  <c r="D66" i="1"/>
  <c r="D65" i="1"/>
  <c r="D64" i="1"/>
  <c r="D63" i="1"/>
  <c r="D62" i="1"/>
  <c r="D56" i="1"/>
  <c r="D54" i="1"/>
  <c r="E54" i="1" s="1"/>
  <c r="D51" i="1"/>
  <c r="D36" i="1"/>
  <c r="E36" i="1" s="1"/>
  <c r="D37" i="1"/>
  <c r="E37" i="1" s="1"/>
  <c r="D38" i="1"/>
  <c r="E38" i="1" s="1"/>
  <c r="D39" i="1"/>
  <c r="E39" i="1" s="1"/>
  <c r="D41" i="1"/>
  <c r="E41" i="1" s="1"/>
  <c r="D20" i="4"/>
  <c r="E20" i="4" s="1"/>
  <c r="D19" i="4"/>
  <c r="E19" i="4" s="1"/>
  <c r="D18" i="4"/>
  <c r="E18" i="4" s="1"/>
  <c r="E17" i="4"/>
  <c r="D17" i="4"/>
  <c r="E15" i="4"/>
  <c r="D14" i="4"/>
  <c r="E14" i="4" s="1"/>
  <c r="D13" i="4"/>
  <c r="E13" i="4" s="1"/>
  <c r="D31" i="2"/>
  <c r="D30" i="2"/>
  <c r="E30" i="2" s="1"/>
  <c r="D29" i="2"/>
  <c r="D28" i="2"/>
  <c r="E28" i="2" s="1"/>
  <c r="D27" i="2"/>
  <c r="D26" i="2"/>
  <c r="D25" i="2"/>
  <c r="D24" i="2"/>
  <c r="E24" i="2" s="1"/>
  <c r="D23" i="2"/>
  <c r="E23" i="2" s="1"/>
  <c r="D22" i="2"/>
  <c r="D21" i="2"/>
  <c r="E21" i="2" s="1"/>
  <c r="D20" i="2"/>
  <c r="E20" i="2" s="1"/>
  <c r="D16" i="2"/>
  <c r="E16" i="2" s="1"/>
  <c r="D14" i="2"/>
  <c r="E14" i="2" s="1"/>
  <c r="D12" i="2"/>
  <c r="E12" i="2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20" i="7"/>
  <c r="E20" i="7" s="1"/>
  <c r="D19" i="7"/>
  <c r="E19" i="7"/>
  <c r="D18" i="7"/>
  <c r="E18" i="7" s="1"/>
  <c r="D17" i="7"/>
  <c r="E17" i="7"/>
  <c r="D16" i="7"/>
  <c r="E16" i="7" s="1"/>
  <c r="D15" i="7"/>
  <c r="E15" i="7"/>
  <c r="D14" i="7"/>
  <c r="E14" i="7" s="1"/>
  <c r="D13" i="7"/>
  <c r="E13" i="7"/>
  <c r="D16" i="6"/>
  <c r="E16" i="6"/>
  <c r="D15" i="6"/>
  <c r="E15" i="6" s="1"/>
  <c r="D14" i="6"/>
  <c r="E14" i="6"/>
  <c r="D13" i="6"/>
  <c r="E13" i="6" s="1"/>
  <c r="D22" i="5"/>
  <c r="E22" i="5"/>
  <c r="D21" i="5"/>
  <c r="E21" i="5"/>
  <c r="D20" i="5"/>
  <c r="E20" i="5"/>
  <c r="D19" i="5"/>
  <c r="E19" i="5" s="1"/>
  <c r="D18" i="5"/>
  <c r="E18" i="5" s="1"/>
  <c r="D17" i="5"/>
  <c r="E17" i="5"/>
  <c r="D15" i="5"/>
  <c r="E15" i="5" s="1"/>
  <c r="D14" i="5"/>
  <c r="E14" i="5" s="1"/>
  <c r="D13" i="5"/>
  <c r="E13" i="5" s="1"/>
  <c r="D20" i="1"/>
  <c r="E20" i="1" s="1"/>
  <c r="D18" i="1"/>
  <c r="E18" i="1" s="1"/>
  <c r="D19" i="1"/>
  <c r="E19" i="1" s="1"/>
  <c r="D21" i="1"/>
  <c r="E21" i="1" s="1"/>
  <c r="D22" i="1"/>
  <c r="E22" i="1" s="1"/>
  <c r="D49" i="1"/>
  <c r="E49" i="1" s="1"/>
  <c r="D17" i="1"/>
  <c r="E17" i="1" s="1"/>
  <c r="D14" i="1"/>
  <c r="E14" i="1" s="1"/>
  <c r="D15" i="1"/>
  <c r="E15" i="1" s="1"/>
  <c r="D13" i="1"/>
  <c r="E13" i="1" s="1"/>
</calcChain>
</file>

<file path=xl/sharedStrings.xml><?xml version="1.0" encoding="utf-8"?>
<sst xmlns="http://schemas.openxmlformats.org/spreadsheetml/2006/main" count="428" uniqueCount="163">
  <si>
    <t>RADNI SAT DJELATNIKA</t>
  </si>
  <si>
    <t>Komunalni radnik - vozač</t>
  </si>
  <si>
    <t>jed. mjere</t>
  </si>
  <si>
    <t>neto</t>
  </si>
  <si>
    <t>pdv 25%</t>
  </si>
  <si>
    <t>Komunalni radnik - kućni majstor</t>
  </si>
  <si>
    <t>Čistačica, čistač javnih povr., kom. radnik</t>
  </si>
  <si>
    <t>USLUGE PRIJEVOZA, ALATA I STROJEVA</t>
  </si>
  <si>
    <t>tura</t>
  </si>
  <si>
    <t>Čistilica za čišćenje ulica</t>
  </si>
  <si>
    <t>ODLAGANJE OTPADA NA DEPONIJU</t>
  </si>
  <si>
    <t>Auto prikolica</t>
  </si>
  <si>
    <t>Traktorska prikolica</t>
  </si>
  <si>
    <t>Rad stroja II (motorna pila)</t>
  </si>
  <si>
    <t>km</t>
  </si>
  <si>
    <t>Prijevoz kom. vozilom (unutar mjesta Punat)</t>
  </si>
  <si>
    <t>Prijevoz kom. vozilom (van mjesta Punat) tura +</t>
  </si>
  <si>
    <t>kom</t>
  </si>
  <si>
    <t>GODIŠNJE GROBNE NAKNADE I USLUGE</t>
  </si>
  <si>
    <t>Grobno mjesto pov. do 5 m2 - groblje Sv. Blaž</t>
  </si>
  <si>
    <t>Grobno mjesto pov.  5 m2 i više - groblje Sv. Blaž</t>
  </si>
  <si>
    <t>Grobno mjesto pov. do 5 m2 - groblje St. Baška</t>
  </si>
  <si>
    <t>Uređivanje grobnog mjesta do 5 m2</t>
  </si>
  <si>
    <t>Uređivanje grobnog mjesta 5 m2 i više</t>
  </si>
  <si>
    <t>Grobno mjesto pov.  5 m2 i više - groblje St. Baška</t>
  </si>
  <si>
    <t>Naziv</t>
  </si>
  <si>
    <t>USLUGE LUČKIH DJELATNOSTI I NAUTIČKOG TURIZMA</t>
  </si>
  <si>
    <t>m'</t>
  </si>
  <si>
    <t>dan</t>
  </si>
  <si>
    <t>Korištenje struje i vode - manji radovi</t>
  </si>
  <si>
    <t>Korištenje struje i vode - za izradu grobnice</t>
  </si>
  <si>
    <t>Napomena:</t>
  </si>
  <si>
    <t>Rad stroja I (trimer, kosilica, bušilica, škare za živicu)</t>
  </si>
  <si>
    <t>KD ČRNIKA d.o.o.</t>
  </si>
  <si>
    <t>Obala 72</t>
  </si>
  <si>
    <t xml:space="preserve">51521 Punat </t>
  </si>
  <si>
    <t>oib: 01052285357</t>
  </si>
  <si>
    <t>t: +385 51 855 265</t>
  </si>
  <si>
    <t>CJENIK USLUGA</t>
  </si>
  <si>
    <t>* prilikom obračuna računa se min 1 radni sat</t>
  </si>
  <si>
    <t>Direktor</t>
  </si>
  <si>
    <t>** prilikom obračuna računa se puni metar</t>
  </si>
  <si>
    <t>sat*</t>
  </si>
  <si>
    <t>sat *</t>
  </si>
  <si>
    <t>bruto KN</t>
  </si>
  <si>
    <t>met/dan</t>
  </si>
  <si>
    <t>Prolazna sidrišta paušal *</t>
  </si>
  <si>
    <t>Rezervacija sidrišta</t>
  </si>
  <si>
    <t>m2</t>
  </si>
  <si>
    <t>sat</t>
  </si>
  <si>
    <t>Popravak sustava za vezivanje brodice</t>
  </si>
  <si>
    <t>Tegljenje brodice unutar luke Punat</t>
  </si>
  <si>
    <t>Prijevoz brodice na prikolici unutar mjesta Punta</t>
  </si>
  <si>
    <t>m: info@kd-crnika.hr</t>
  </si>
  <si>
    <t>žiro račun: HR4924020061100663287</t>
  </si>
  <si>
    <t>CJENIK USLUGA PARKIRANJA</t>
  </si>
  <si>
    <t>NAPLATA PARKIRANJA</t>
  </si>
  <si>
    <t>bruto</t>
  </si>
  <si>
    <t>Tjedna karta</t>
  </si>
  <si>
    <t>Mjesečna karta</t>
  </si>
  <si>
    <t>Sezonska karta</t>
  </si>
  <si>
    <t>Povlaštena mjesečna karta za fizičke osobe</t>
  </si>
  <si>
    <t>Povlaštena mjesečna karta za obrte i pravne osobe</t>
  </si>
  <si>
    <t>Povlaštena sezonska karta za fizičke osobe</t>
  </si>
  <si>
    <t>Povlaštena sezonska karta za obrte i pravne osobe</t>
  </si>
  <si>
    <t xml:space="preserve">Autobus  dnevna karta </t>
  </si>
  <si>
    <t>Blokada vozila</t>
  </si>
  <si>
    <t>Uklanjanje vozila specijalnim vozilom "pauk"</t>
  </si>
  <si>
    <t>Ležarina za "lisice"</t>
  </si>
  <si>
    <t xml:space="preserve">Ishodovanje povlaštenih karata regulirano je Odlukom o organizaciji i načinu naplate parkiranja </t>
  </si>
  <si>
    <t>j.mj.</t>
  </si>
  <si>
    <t>Osobna vozila - žuta  zona (01.0 - 30.09 ) **</t>
  </si>
  <si>
    <t>Dnevna karta s nalogom -plava  zona ( 6. i 9. mjesec)</t>
  </si>
  <si>
    <t>Dnevna karta s nalogom - plava zona (7. i 8. mjesec)</t>
  </si>
  <si>
    <t>Dnevna karta s nalogom -žuta zona ( cijela sezona )</t>
  </si>
  <si>
    <t>Autobus ( 01.04 - 31.10 )</t>
  </si>
  <si>
    <t>*     odnosi se na parkirališta br.1., 2., 3., 4., 5. i  6. i par.  pod ugovorom sa Hotelima  i Kvarnerom</t>
  </si>
  <si>
    <t>**  odnosi se na parkirališta br. 7., 8.,9. i u  lučici " Portić " u Staroj Baški</t>
  </si>
  <si>
    <t>popust od 50 % na cijenu karte.</t>
  </si>
  <si>
    <t>Općinskog vijeća Općine Punat Službene novine PGŽ 16/15.</t>
  </si>
  <si>
    <t xml:space="preserve">Usluge lučke djelatnosti </t>
  </si>
  <si>
    <t>jed.mjere</t>
  </si>
  <si>
    <t xml:space="preserve">Ležarina za brodice u zatvorenom prostoru-paušal </t>
  </si>
  <si>
    <t xml:space="preserve">Intervencije u nepovoljnim vremenskim uvjetima </t>
  </si>
  <si>
    <t>* Prilikom obračuna računa se nedjeljivi metar</t>
  </si>
  <si>
    <t>CJENIK USLUGA LUČKE DJELATNOSTI</t>
  </si>
  <si>
    <t>Osobna vozila - plava zona (01. - 30.06) i (01. -30.09) *</t>
  </si>
  <si>
    <t>Osobna vozila - plava zona ( 01.07 - 31.08 )*</t>
  </si>
  <si>
    <t>Dnevna karta - plava zona ( cijela sezona )*</t>
  </si>
  <si>
    <t>Dnevna karta - žuta zona ( cijela sezona )**</t>
  </si>
  <si>
    <t>Dnevna karta s nalogom -plava  zona ( 6. i 9. mjesec)*</t>
  </si>
  <si>
    <t>Dnevna karta s nalogom - plava zona (7. i 8. mjesec)*</t>
  </si>
  <si>
    <t>met/sez.</t>
  </si>
  <si>
    <t>Dnevna karta s nalogom -žuta zona ( cijela sezona )**</t>
  </si>
  <si>
    <t>m</t>
  </si>
  <si>
    <t>BOJANJE HORIZONTALNE SIGNALIZACIJE</t>
  </si>
  <si>
    <t>Obnova pune / isprekidane crte</t>
  </si>
  <si>
    <t>Obnova stop crte</t>
  </si>
  <si>
    <t>Obnova stop slova</t>
  </si>
  <si>
    <t>Iscrtavanje nove stop crte</t>
  </si>
  <si>
    <t>Iscrtavanje novih stop slova</t>
  </si>
  <si>
    <t>Obnova strelice jednosmjerno</t>
  </si>
  <si>
    <t>Obnova strelice dvosmjerno</t>
  </si>
  <si>
    <t>Iscrtavanje nove strelice dvosmjerno</t>
  </si>
  <si>
    <t>Iscrtavanje nove strelice jednosmjerno</t>
  </si>
  <si>
    <t>Obnova pješačkog prelaza</t>
  </si>
  <si>
    <t>Obnova oznake invalid/dostava</t>
  </si>
  <si>
    <t>Obnova otoka</t>
  </si>
  <si>
    <t>Obnova križa, trokuta, crnjenje</t>
  </si>
  <si>
    <t>Iscrtavanje novog parkinga</t>
  </si>
  <si>
    <t xml:space="preserve">Iscrtavanje nove pune crte </t>
  </si>
  <si>
    <t>Iscrtavanje novog pješačkog prelaza</t>
  </si>
  <si>
    <t>Osobna vozila - plava zona (01. - 30.06) i (01. -30.09) ***</t>
  </si>
  <si>
    <t>Osobna vozila - plava zona ( 01.07 - 31.08 )***</t>
  </si>
  <si>
    <t>Dnevna karta - žuta zona ( cijela sezona )****</t>
  </si>
  <si>
    <t>Obnova parkinga</t>
  </si>
  <si>
    <t>CJENIK USLUGA ISCRTAVANJA  HORIZONTALNE SIGNALIZACIJE</t>
  </si>
  <si>
    <t>Usluge iscrtavanja horizontalne signalizacije</t>
  </si>
  <si>
    <t>PLAŽA</t>
  </si>
  <si>
    <t>Ležaljka</t>
  </si>
  <si>
    <t>Ležaljka - od 15h</t>
  </si>
  <si>
    <t>Ležaljke i suncobran - od 15h</t>
  </si>
  <si>
    <t>Punat, 01/04/2018</t>
  </si>
  <si>
    <t>Ivica Kvasić mag.oec.</t>
  </si>
  <si>
    <t>metar</t>
  </si>
  <si>
    <t xml:space="preserve">Sidrište na bovi </t>
  </si>
  <si>
    <t>paušal</t>
  </si>
  <si>
    <t>Prolazna sidrišta * (sidrište+ metar)</t>
  </si>
  <si>
    <t>Obnova parking mjesta</t>
  </si>
  <si>
    <t xml:space="preserve">Uklanjanje vozila specijalnim vozilom </t>
  </si>
  <si>
    <t xml:space="preserve">Plaćanjem dnevne parkirne karte s nalogom u roku od 3 dana na blagajni Kd Črnike obračunava se  </t>
  </si>
  <si>
    <t>Uređivanje grobnog mjesta 5m2 i više</t>
  </si>
  <si>
    <t>Izdavanje raznih potvrda</t>
  </si>
  <si>
    <t>komad</t>
  </si>
  <si>
    <t>2 ležaljke i suncobran</t>
  </si>
  <si>
    <t>* prilikom obračuna računa se puni metar</t>
  </si>
  <si>
    <t>** Prilikom obračuna uzima se svaki započeti sat</t>
  </si>
  <si>
    <t>Korištenje specijalnih vozila</t>
  </si>
  <si>
    <t>* prilikom obračuna računa se svaki započeti  sat ili započeti metar</t>
  </si>
  <si>
    <t>Punat, 01/05/2018</t>
  </si>
  <si>
    <t>Usluga uklanjanja stabla po metru visine</t>
  </si>
  <si>
    <t>Sidrište na bovi</t>
  </si>
  <si>
    <t>CJENIK USLUGA 2018</t>
  </si>
  <si>
    <t>Kamion do 2 t nosivosti</t>
  </si>
  <si>
    <t>Kamion preko 2 t nosivosti</t>
  </si>
  <si>
    <t>Korištenje struje ili vode - manji radovi</t>
  </si>
  <si>
    <t>Korištenje struje ili vode - za izradu grobnice</t>
  </si>
  <si>
    <t>Osobna vozila - žuta  zona (01.06 - 30.09 ) ****</t>
  </si>
  <si>
    <t>m/d</t>
  </si>
  <si>
    <t>sidrenje na bovi (po metru+paušal)</t>
  </si>
  <si>
    <t>met/god.</t>
  </si>
  <si>
    <t>OSTALO</t>
  </si>
  <si>
    <t>Ležarina u ograđenom prostoru</t>
  </si>
  <si>
    <t>Trodnevna karta žuta zona (cijela sezona)</t>
  </si>
  <si>
    <t>Trodnevna karta plava zona (cijela sezona)</t>
  </si>
  <si>
    <t>Ležarina za brodice -paušal do 3 mjeseca max.</t>
  </si>
  <si>
    <t>Vuča  brodice na prikolici unutar mjesta Punta</t>
  </si>
  <si>
    <t>****  odnosi se na parkirališta br. 7. i 8.</t>
  </si>
  <si>
    <t xml:space="preserve">*** odnosi se na parkirališta br.1., 2., 3., 4., 5.,6.,9., parkirališta   pod ugovorom i parkiralište u lučici "Portić" u Staroj Baški </t>
  </si>
  <si>
    <t>Dnevna karta -plava zona (01.06.-30.06. i 01.09.-30.09.)</t>
  </si>
  <si>
    <t>Dnevna karta - plava zona ( 01.07.-31.08-)***</t>
  </si>
  <si>
    <t>Povlaštena sezonska karta za fizičke osobe / zona naplate</t>
  </si>
  <si>
    <t>Povlaštena sezonska karta za obrte,pravne osobe i ostalo stanovništvo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</si>
</sst>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&quot;kn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BankGothic Md BT"/>
      <family val="2"/>
    </font>
    <font>
      <sz val="10"/>
      <color theme="1"/>
      <name val="BankGothic Md BT"/>
      <family val="2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1" fillId="0" borderId="2" xfId="0" applyFont="1" applyBorder="1"/>
    <xf numFmtId="0" fontId="0" fillId="0" borderId="3" xfId="0" applyBorder="1"/>
    <xf numFmtId="164" fontId="1" fillId="0" borderId="4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1" fillId="0" borderId="5" xfId="0" applyNumberFormat="1" applyFont="1" applyBorder="1"/>
    <xf numFmtId="0" fontId="0" fillId="0" borderId="3" xfId="0" applyFill="1" applyBorder="1"/>
    <xf numFmtId="164" fontId="1" fillId="0" borderId="4" xfId="0" applyNumberFormat="1" applyFont="1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164" fontId="1" fillId="0" borderId="8" xfId="0" applyNumberFormat="1" applyFont="1" applyFill="1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164" fontId="1" fillId="0" borderId="8" xfId="0" applyNumberFormat="1" applyFon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1" fillId="0" borderId="1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3" borderId="12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0" fillId="0" borderId="1" xfId="0" applyNumberFormat="1" applyBorder="1"/>
    <xf numFmtId="165" fontId="1" fillId="0" borderId="4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164" fontId="0" fillId="0" borderId="19" xfId="0" applyNumberFormat="1" applyBorder="1"/>
    <xf numFmtId="0" fontId="4" fillId="0" borderId="0" xfId="0" applyFont="1" applyAlignment="1"/>
    <xf numFmtId="0" fontId="1" fillId="3" borderId="9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9" xfId="0" applyFont="1" applyFill="1" applyBorder="1"/>
    <xf numFmtId="0" fontId="0" fillId="0" borderId="11" xfId="0" applyBorder="1"/>
    <xf numFmtId="165" fontId="0" fillId="0" borderId="19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/>
    <xf numFmtId="165" fontId="7" fillId="0" borderId="4" xfId="0" applyNumberFormat="1" applyFont="1" applyBorder="1"/>
    <xf numFmtId="0" fontId="0" fillId="0" borderId="0" xfId="0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0" fillId="0" borderId="25" xfId="0" applyNumberFormat="1" applyBorder="1"/>
    <xf numFmtId="164" fontId="1" fillId="0" borderId="26" xfId="0" applyNumberFormat="1" applyFont="1" applyBorder="1"/>
    <xf numFmtId="164" fontId="0" fillId="0" borderId="16" xfId="0" applyNumberFormat="1" applyBorder="1"/>
    <xf numFmtId="164" fontId="1" fillId="0" borderId="17" xfId="0" applyNumberFormat="1" applyFont="1" applyBorder="1"/>
    <xf numFmtId="0" fontId="1" fillId="0" borderId="27" xfId="0" applyFont="1" applyBorder="1"/>
    <xf numFmtId="0" fontId="0" fillId="0" borderId="28" xfId="0" applyBorder="1" applyAlignment="1">
      <alignment horizontal="center"/>
    </xf>
    <xf numFmtId="164" fontId="0" fillId="0" borderId="28" xfId="0" applyNumberFormat="1" applyBorder="1"/>
    <xf numFmtId="164" fontId="1" fillId="0" borderId="29" xfId="0" applyNumberFormat="1" applyFont="1" applyBorder="1"/>
    <xf numFmtId="0" fontId="0" fillId="0" borderId="28" xfId="0" applyBorder="1"/>
    <xf numFmtId="0" fontId="1" fillId="0" borderId="29" xfId="0" applyFont="1" applyBorder="1"/>
    <xf numFmtId="165" fontId="0" fillId="0" borderId="7" xfId="0" applyNumberFormat="1" applyFill="1" applyBorder="1"/>
    <xf numFmtId="165" fontId="1" fillId="0" borderId="8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5" fontId="0" fillId="0" borderId="0" xfId="0" applyNumberFormat="1" applyBorder="1"/>
    <xf numFmtId="165" fontId="1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/>
    <xf numFmtId="165" fontId="7" fillId="0" borderId="0" xfId="0" applyNumberFormat="1" applyFont="1" applyBorder="1"/>
    <xf numFmtId="0" fontId="0" fillId="0" borderId="18" xfId="0" applyFont="1" applyBorder="1"/>
    <xf numFmtId="164" fontId="0" fillId="0" borderId="19" xfId="0" applyNumberFormat="1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1" fillId="0" borderId="19" xfId="0" applyNumberFormat="1" applyFont="1" applyFill="1" applyBorder="1"/>
    <xf numFmtId="165" fontId="1" fillId="0" borderId="20" xfId="0" applyNumberFormat="1" applyFont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/>
    <xf numFmtId="164" fontId="1" fillId="0" borderId="26" xfId="0" applyNumberFormat="1" applyFont="1" applyFill="1" applyBorder="1"/>
    <xf numFmtId="165" fontId="0" fillId="0" borderId="28" xfId="0" applyNumberForma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6" xfId="0" applyFont="1" applyBorder="1"/>
    <xf numFmtId="165" fontId="0" fillId="0" borderId="16" xfId="0" applyNumberForma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6</xdr:row>
      <xdr:rowOff>57150</xdr:rowOff>
    </xdr:to>
    <xdr:pic>
      <xdr:nvPicPr>
        <xdr:cNvPr id="1041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19050"/>
          <a:ext cx="1171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123825</xdr:rowOff>
    </xdr:to>
    <xdr:pic>
      <xdr:nvPicPr>
        <xdr:cNvPr id="4106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142875</xdr:rowOff>
    </xdr:to>
    <xdr:pic>
      <xdr:nvPicPr>
        <xdr:cNvPr id="2059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123825</xdr:rowOff>
    </xdr:to>
    <xdr:pic>
      <xdr:nvPicPr>
        <xdr:cNvPr id="5129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123825</xdr:rowOff>
    </xdr:to>
    <xdr:pic>
      <xdr:nvPicPr>
        <xdr:cNvPr id="6146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123825</xdr:rowOff>
    </xdr:to>
    <xdr:pic>
      <xdr:nvPicPr>
        <xdr:cNvPr id="2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571500</xdr:colOff>
      <xdr:row>5</xdr:row>
      <xdr:rowOff>123825</xdr:rowOff>
    </xdr:to>
    <xdr:pic>
      <xdr:nvPicPr>
        <xdr:cNvPr id="3082" name="Picture 1" descr="11970948901823867731johnny_automatic_oak_tree">
          <a:extLst>
            <a:ext uri="{FF2B5EF4-FFF2-40B4-BE49-F238E27FC236}">
              <a16:creationId xmlns:a16="http://schemas.microsoft.com/office/drawing/2014/main" id="{00000000-0008-0000-07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905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topLeftCell="A34" zoomScaleNormal="100" workbookViewId="0">
      <selection activeCell="R83" sqref="R83"/>
    </sheetView>
  </sheetViews>
  <sheetFormatPr defaultRowHeight="14.4"/>
  <cols>
    <col min="1" max="1" width="48.44140625" customWidth="1"/>
    <col min="2" max="2" width="11.5546875" customWidth="1"/>
    <col min="3" max="3" width="10.5546875" customWidth="1"/>
    <col min="5" max="5" width="9.109375" bestFit="1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13.5" customHeight="1"/>
    <row r="9" spans="1:5" ht="18" customHeight="1">
      <c r="A9" s="28" t="s">
        <v>142</v>
      </c>
    </row>
    <row r="10" spans="1:5" ht="12.75" customHeight="1" thickBot="1"/>
    <row r="11" spans="1:5" ht="15" thickBot="1">
      <c r="A11" s="32" t="s">
        <v>25</v>
      </c>
      <c r="B11" s="33" t="s">
        <v>2</v>
      </c>
      <c r="C11" s="33" t="s">
        <v>3</v>
      </c>
      <c r="D11" s="33" t="s">
        <v>4</v>
      </c>
      <c r="E11" s="34" t="s">
        <v>44</v>
      </c>
    </row>
    <row r="12" spans="1:5" ht="15" thickBot="1">
      <c r="A12" s="68" t="s">
        <v>0</v>
      </c>
      <c r="B12" s="72"/>
      <c r="C12" s="72"/>
      <c r="D12" s="72"/>
      <c r="E12" s="73"/>
    </row>
    <row r="13" spans="1:5">
      <c r="A13" s="37" t="s">
        <v>6</v>
      </c>
      <c r="B13" s="38" t="s">
        <v>43</v>
      </c>
      <c r="C13" s="66">
        <v>60</v>
      </c>
      <c r="D13" s="66">
        <f>C13*0.25</f>
        <v>15</v>
      </c>
      <c r="E13" s="67">
        <f>C13+D13</f>
        <v>75</v>
      </c>
    </row>
    <row r="14" spans="1:5">
      <c r="A14" s="7" t="s">
        <v>1</v>
      </c>
      <c r="B14" s="2" t="s">
        <v>43</v>
      </c>
      <c r="C14" s="3">
        <v>72</v>
      </c>
      <c r="D14" s="3">
        <f t="shared" ref="D14:D49" si="0">C14*0.25</f>
        <v>18</v>
      </c>
      <c r="E14" s="8">
        <f>C14+D14</f>
        <v>90</v>
      </c>
    </row>
    <row r="15" spans="1:5" ht="15" thickBot="1">
      <c r="A15" s="62" t="s">
        <v>5</v>
      </c>
      <c r="B15" s="63" t="s">
        <v>43</v>
      </c>
      <c r="C15" s="64">
        <v>80</v>
      </c>
      <c r="D15" s="64">
        <f t="shared" si="0"/>
        <v>20</v>
      </c>
      <c r="E15" s="65">
        <f>C15+D15</f>
        <v>100</v>
      </c>
    </row>
    <row r="16" spans="1:5" ht="15" thickBot="1">
      <c r="A16" s="68" t="s">
        <v>7</v>
      </c>
      <c r="B16" s="69"/>
      <c r="C16" s="70"/>
      <c r="D16" s="70"/>
      <c r="E16" s="71"/>
    </row>
    <row r="17" spans="1:5">
      <c r="A17" s="37" t="s">
        <v>15</v>
      </c>
      <c r="B17" s="38" t="s">
        <v>8</v>
      </c>
      <c r="C17" s="66">
        <v>100</v>
      </c>
      <c r="D17" s="66">
        <f t="shared" si="0"/>
        <v>25</v>
      </c>
      <c r="E17" s="67">
        <f>C17+D17</f>
        <v>125</v>
      </c>
    </row>
    <row r="18" spans="1:5">
      <c r="A18" s="7" t="s">
        <v>16</v>
      </c>
      <c r="B18" s="2" t="s">
        <v>14</v>
      </c>
      <c r="C18" s="3">
        <v>8</v>
      </c>
      <c r="D18" s="3">
        <f t="shared" si="0"/>
        <v>2</v>
      </c>
      <c r="E18" s="8">
        <f t="shared" ref="E18:E49" si="1">C18+D18</f>
        <v>10</v>
      </c>
    </row>
    <row r="19" spans="1:5">
      <c r="A19" s="7" t="s">
        <v>9</v>
      </c>
      <c r="B19" s="2" t="s">
        <v>43</v>
      </c>
      <c r="C19" s="3">
        <v>300</v>
      </c>
      <c r="D19" s="3">
        <f t="shared" si="0"/>
        <v>75</v>
      </c>
      <c r="E19" s="8">
        <f t="shared" si="1"/>
        <v>375</v>
      </c>
    </row>
    <row r="20" spans="1:5">
      <c r="A20" s="7" t="s">
        <v>32</v>
      </c>
      <c r="B20" s="2" t="s">
        <v>43</v>
      </c>
      <c r="C20" s="3">
        <v>68</v>
      </c>
      <c r="D20" s="3">
        <f t="shared" si="0"/>
        <v>17</v>
      </c>
      <c r="E20" s="8">
        <f t="shared" si="1"/>
        <v>85</v>
      </c>
    </row>
    <row r="21" spans="1:5">
      <c r="A21" s="7" t="s">
        <v>13</v>
      </c>
      <c r="B21" s="2" t="s">
        <v>43</v>
      </c>
      <c r="C21" s="3">
        <v>76</v>
      </c>
      <c r="D21" s="3">
        <f t="shared" si="0"/>
        <v>19</v>
      </c>
      <c r="E21" s="8">
        <f t="shared" si="1"/>
        <v>95</v>
      </c>
    </row>
    <row r="22" spans="1:5">
      <c r="A22" s="7" t="s">
        <v>140</v>
      </c>
      <c r="B22" s="2" t="s">
        <v>27</v>
      </c>
      <c r="C22" s="3">
        <v>120</v>
      </c>
      <c r="D22" s="3">
        <f t="shared" si="0"/>
        <v>30</v>
      </c>
      <c r="E22" s="8">
        <f t="shared" si="1"/>
        <v>150</v>
      </c>
    </row>
    <row r="23" spans="1:5">
      <c r="A23" s="7" t="s">
        <v>137</v>
      </c>
      <c r="B23" s="2" t="s">
        <v>43</v>
      </c>
      <c r="C23" s="3">
        <v>400</v>
      </c>
      <c r="D23" s="3">
        <f t="shared" si="0"/>
        <v>100</v>
      </c>
      <c r="E23" s="8">
        <f t="shared" si="1"/>
        <v>500</v>
      </c>
    </row>
    <row r="24" spans="1:5" ht="15" thickBot="1">
      <c r="A24" s="21"/>
      <c r="B24" s="22"/>
      <c r="C24" s="23"/>
      <c r="D24" s="23"/>
      <c r="E24" s="24"/>
    </row>
    <row r="25" spans="1:5" ht="15" thickBot="1">
      <c r="A25" s="68" t="s">
        <v>26</v>
      </c>
      <c r="B25" s="69"/>
      <c r="C25" s="70"/>
      <c r="D25" s="70"/>
      <c r="E25" s="71"/>
    </row>
    <row r="26" spans="1:5">
      <c r="A26" s="7" t="s">
        <v>141</v>
      </c>
      <c r="B26" s="2" t="s">
        <v>126</v>
      </c>
      <c r="C26" s="35">
        <v>30</v>
      </c>
      <c r="D26" s="35">
        <f>C26*0.25</f>
        <v>7.5</v>
      </c>
      <c r="E26" s="36">
        <f>C26+D26</f>
        <v>37.5</v>
      </c>
    </row>
    <row r="27" spans="1:5">
      <c r="A27" s="7" t="s">
        <v>149</v>
      </c>
      <c r="B27" s="2" t="s">
        <v>148</v>
      </c>
      <c r="C27" s="35">
        <v>10</v>
      </c>
      <c r="D27" s="35">
        <v>2.5</v>
      </c>
      <c r="E27" s="36">
        <v>12.5</v>
      </c>
    </row>
    <row r="28" spans="1:5">
      <c r="A28" s="7" t="s">
        <v>46</v>
      </c>
      <c r="B28" s="2" t="s">
        <v>92</v>
      </c>
      <c r="C28" s="35">
        <v>760</v>
      </c>
      <c r="D28" s="35">
        <f t="shared" ref="D28:D34" si="2">C28*0.25</f>
        <v>190</v>
      </c>
      <c r="E28" s="36">
        <f>C28+D28</f>
        <v>950</v>
      </c>
    </row>
    <row r="29" spans="1:5">
      <c r="A29" s="7" t="s">
        <v>47</v>
      </c>
      <c r="B29" s="2" t="s">
        <v>17</v>
      </c>
      <c r="C29" s="35">
        <v>80</v>
      </c>
      <c r="D29" s="35">
        <v>20</v>
      </c>
      <c r="E29" s="36">
        <f t="shared" ref="E29:E34" si="3">C29+D29</f>
        <v>100</v>
      </c>
    </row>
    <row r="30" spans="1:5">
      <c r="A30" s="7" t="s">
        <v>155</v>
      </c>
      <c r="B30" s="2" t="s">
        <v>150</v>
      </c>
      <c r="C30" s="35">
        <v>224</v>
      </c>
      <c r="D30" s="35">
        <v>28</v>
      </c>
      <c r="E30" s="36">
        <f>C30+D30</f>
        <v>252</v>
      </c>
    </row>
    <row r="31" spans="1:5">
      <c r="A31" s="7" t="s">
        <v>50</v>
      </c>
      <c r="B31" s="2" t="s">
        <v>49</v>
      </c>
      <c r="C31" s="35">
        <v>160</v>
      </c>
      <c r="D31" s="35">
        <f t="shared" si="2"/>
        <v>40</v>
      </c>
      <c r="E31" s="36">
        <f t="shared" si="3"/>
        <v>200</v>
      </c>
    </row>
    <row r="32" spans="1:5">
      <c r="A32" s="7" t="s">
        <v>51</v>
      </c>
      <c r="B32" s="2" t="s">
        <v>49</v>
      </c>
      <c r="C32" s="35">
        <v>100</v>
      </c>
      <c r="D32" s="35">
        <f t="shared" si="2"/>
        <v>25</v>
      </c>
      <c r="E32" s="36">
        <f t="shared" si="3"/>
        <v>125</v>
      </c>
    </row>
    <row r="33" spans="1:5">
      <c r="A33" s="55" t="s">
        <v>156</v>
      </c>
      <c r="B33" s="56" t="s">
        <v>49</v>
      </c>
      <c r="C33" s="57">
        <v>100</v>
      </c>
      <c r="D33" s="57">
        <f t="shared" si="2"/>
        <v>25</v>
      </c>
      <c r="E33" s="58">
        <f t="shared" si="3"/>
        <v>125</v>
      </c>
    </row>
    <row r="34" spans="1:5" ht="15" thickBot="1">
      <c r="A34" s="14" t="s">
        <v>83</v>
      </c>
      <c r="B34" s="22" t="s">
        <v>49</v>
      </c>
      <c r="C34" s="74">
        <v>160</v>
      </c>
      <c r="D34" s="74">
        <f t="shared" si="2"/>
        <v>40</v>
      </c>
      <c r="E34" s="75">
        <f t="shared" si="3"/>
        <v>200</v>
      </c>
    </row>
    <row r="35" spans="1:5" ht="15" thickBot="1">
      <c r="A35" s="68" t="s">
        <v>10</v>
      </c>
      <c r="B35" s="69"/>
      <c r="C35" s="70"/>
      <c r="D35" s="70"/>
      <c r="E35" s="71"/>
    </row>
    <row r="36" spans="1:5">
      <c r="A36" s="37" t="s">
        <v>11</v>
      </c>
      <c r="B36" s="38" t="s">
        <v>17</v>
      </c>
      <c r="C36" s="66">
        <v>16</v>
      </c>
      <c r="D36" s="66">
        <f t="shared" si="0"/>
        <v>4</v>
      </c>
      <c r="E36" s="67">
        <f t="shared" si="1"/>
        <v>20</v>
      </c>
    </row>
    <row r="37" spans="1:5">
      <c r="A37" s="7" t="s">
        <v>12</v>
      </c>
      <c r="B37" s="2" t="s">
        <v>17</v>
      </c>
      <c r="C37" s="3">
        <v>24</v>
      </c>
      <c r="D37" s="3">
        <f t="shared" si="0"/>
        <v>6</v>
      </c>
      <c r="E37" s="8">
        <f t="shared" si="1"/>
        <v>30</v>
      </c>
    </row>
    <row r="38" spans="1:5">
      <c r="A38" s="7" t="s">
        <v>143</v>
      </c>
      <c r="B38" s="2" t="s">
        <v>17</v>
      </c>
      <c r="C38" s="3">
        <v>40</v>
      </c>
      <c r="D38" s="3">
        <f t="shared" si="0"/>
        <v>10</v>
      </c>
      <c r="E38" s="8">
        <f t="shared" si="1"/>
        <v>50</v>
      </c>
    </row>
    <row r="39" spans="1:5" ht="15" thickBot="1">
      <c r="A39" s="21" t="s">
        <v>144</v>
      </c>
      <c r="B39" s="22" t="s">
        <v>17</v>
      </c>
      <c r="C39" s="23">
        <v>72</v>
      </c>
      <c r="D39" s="23">
        <f t="shared" si="0"/>
        <v>18</v>
      </c>
      <c r="E39" s="24">
        <f t="shared" si="1"/>
        <v>90</v>
      </c>
    </row>
    <row r="40" spans="1:5" ht="16.5" customHeight="1" thickBot="1">
      <c r="A40" s="68" t="s">
        <v>18</v>
      </c>
      <c r="B40" s="69"/>
      <c r="C40" s="70"/>
      <c r="D40" s="70"/>
      <c r="E40" s="71"/>
    </row>
    <row r="41" spans="1:5">
      <c r="A41" s="37" t="s">
        <v>19</v>
      </c>
      <c r="B41" s="38" t="s">
        <v>17</v>
      </c>
      <c r="C41" s="66">
        <v>80</v>
      </c>
      <c r="D41" s="66">
        <f t="shared" si="0"/>
        <v>20</v>
      </c>
      <c r="E41" s="67">
        <f t="shared" si="1"/>
        <v>100</v>
      </c>
    </row>
    <row r="42" spans="1:5">
      <c r="A42" s="7" t="s">
        <v>20</v>
      </c>
      <c r="B42" s="2" t="s">
        <v>17</v>
      </c>
      <c r="C42" s="3">
        <v>128</v>
      </c>
      <c r="D42" s="3">
        <f t="shared" si="0"/>
        <v>32</v>
      </c>
      <c r="E42" s="8">
        <f t="shared" si="1"/>
        <v>160</v>
      </c>
    </row>
    <row r="43" spans="1:5">
      <c r="A43" s="7" t="s">
        <v>21</v>
      </c>
      <c r="B43" s="2" t="s">
        <v>17</v>
      </c>
      <c r="C43" s="3">
        <v>56</v>
      </c>
      <c r="D43" s="3">
        <f t="shared" si="0"/>
        <v>14</v>
      </c>
      <c r="E43" s="8">
        <f t="shared" si="1"/>
        <v>70</v>
      </c>
    </row>
    <row r="44" spans="1:5">
      <c r="A44" s="7" t="s">
        <v>24</v>
      </c>
      <c r="B44" s="2" t="s">
        <v>17</v>
      </c>
      <c r="C44" s="3">
        <v>88</v>
      </c>
      <c r="D44" s="3">
        <f t="shared" si="0"/>
        <v>22</v>
      </c>
      <c r="E44" s="8">
        <f t="shared" si="1"/>
        <v>110</v>
      </c>
    </row>
    <row r="45" spans="1:5">
      <c r="A45" s="7" t="s">
        <v>145</v>
      </c>
      <c r="B45" s="2" t="s">
        <v>28</v>
      </c>
      <c r="C45" s="3">
        <v>16</v>
      </c>
      <c r="D45" s="3">
        <f t="shared" si="0"/>
        <v>4</v>
      </c>
      <c r="E45" s="8">
        <f>C45+D45</f>
        <v>20</v>
      </c>
    </row>
    <row r="46" spans="1:5">
      <c r="A46" s="7" t="s">
        <v>146</v>
      </c>
      <c r="B46" s="2" t="s">
        <v>28</v>
      </c>
      <c r="C46" s="3">
        <v>32</v>
      </c>
      <c r="D46" s="3">
        <f>C46*0.25</f>
        <v>8</v>
      </c>
      <c r="E46" s="8">
        <f>C46+D46</f>
        <v>40</v>
      </c>
    </row>
    <row r="47" spans="1:5">
      <c r="A47" s="12" t="s">
        <v>22</v>
      </c>
      <c r="B47" s="4" t="s">
        <v>17</v>
      </c>
      <c r="C47" s="5">
        <v>80</v>
      </c>
      <c r="D47" s="5">
        <f t="shared" si="0"/>
        <v>20</v>
      </c>
      <c r="E47" s="13">
        <f t="shared" si="1"/>
        <v>100</v>
      </c>
    </row>
    <row r="48" spans="1:5">
      <c r="A48" s="96" t="s">
        <v>23</v>
      </c>
      <c r="B48" s="97" t="s">
        <v>17</v>
      </c>
      <c r="C48" s="98">
        <v>128</v>
      </c>
      <c r="D48" s="98">
        <f t="shared" si="0"/>
        <v>32</v>
      </c>
      <c r="E48" s="99">
        <f t="shared" si="1"/>
        <v>160</v>
      </c>
    </row>
    <row r="49" spans="1:5" ht="15" thickBot="1">
      <c r="A49" s="14" t="s">
        <v>132</v>
      </c>
      <c r="B49" s="15" t="s">
        <v>17</v>
      </c>
      <c r="C49" s="16">
        <v>8</v>
      </c>
      <c r="D49" s="16">
        <f t="shared" si="0"/>
        <v>2</v>
      </c>
      <c r="E49" s="17">
        <f t="shared" si="1"/>
        <v>10</v>
      </c>
    </row>
    <row r="50" spans="1:5" ht="15" thickBot="1">
      <c r="A50" s="47" t="s">
        <v>56</v>
      </c>
      <c r="B50" s="19"/>
      <c r="C50" s="19"/>
      <c r="D50" s="19"/>
      <c r="E50" s="48"/>
    </row>
    <row r="51" spans="1:5">
      <c r="A51" s="39" t="s">
        <v>112</v>
      </c>
      <c r="B51" s="40" t="s">
        <v>49</v>
      </c>
      <c r="C51" s="49">
        <v>4</v>
      </c>
      <c r="D51" s="49">
        <f>C51*0.25</f>
        <v>1</v>
      </c>
      <c r="E51" s="50">
        <f t="shared" ref="E51:E73" si="4">C51+D51</f>
        <v>5</v>
      </c>
    </row>
    <row r="52" spans="1:5">
      <c r="A52" s="7" t="s">
        <v>113</v>
      </c>
      <c r="B52" s="2" t="s">
        <v>49</v>
      </c>
      <c r="C52" s="51">
        <v>6.4</v>
      </c>
      <c r="D52" s="51">
        <v>1.6</v>
      </c>
      <c r="E52" s="52">
        <f t="shared" si="4"/>
        <v>8</v>
      </c>
    </row>
    <row r="53" spans="1:5">
      <c r="A53" s="7" t="s">
        <v>159</v>
      </c>
      <c r="B53" s="2" t="s">
        <v>17</v>
      </c>
      <c r="C53" s="51">
        <v>56</v>
      </c>
      <c r="D53" s="51">
        <v>14</v>
      </c>
      <c r="E53" s="52">
        <v>70</v>
      </c>
    </row>
    <row r="54" spans="1:5">
      <c r="A54" s="7" t="s">
        <v>160</v>
      </c>
      <c r="B54" s="2" t="s">
        <v>17</v>
      </c>
      <c r="C54" s="51">
        <v>80</v>
      </c>
      <c r="D54" s="51">
        <f>C54*0.25</f>
        <v>20</v>
      </c>
      <c r="E54" s="52">
        <f t="shared" si="4"/>
        <v>100</v>
      </c>
    </row>
    <row r="55" spans="1:5">
      <c r="A55" s="7" t="s">
        <v>147</v>
      </c>
      <c r="B55" s="2" t="s">
        <v>49</v>
      </c>
      <c r="C55" s="51">
        <v>4</v>
      </c>
      <c r="D55" s="51">
        <v>1</v>
      </c>
      <c r="E55" s="52">
        <f t="shared" si="4"/>
        <v>5</v>
      </c>
    </row>
    <row r="56" spans="1:5">
      <c r="A56" s="7" t="s">
        <v>114</v>
      </c>
      <c r="B56" s="2" t="s">
        <v>17</v>
      </c>
      <c r="C56" s="51">
        <v>40</v>
      </c>
      <c r="D56" s="51">
        <f>C56*0.25</f>
        <v>10</v>
      </c>
      <c r="E56" s="52">
        <f t="shared" si="4"/>
        <v>50</v>
      </c>
    </row>
    <row r="57" spans="1:5">
      <c r="A57" s="7" t="s">
        <v>72</v>
      </c>
      <c r="B57" s="2" t="s">
        <v>17</v>
      </c>
      <c r="C57" s="51">
        <v>72</v>
      </c>
      <c r="D57" s="51">
        <f>C57*0.25</f>
        <v>18</v>
      </c>
      <c r="E57" s="52">
        <f t="shared" si="4"/>
        <v>90</v>
      </c>
    </row>
    <row r="58" spans="1:5">
      <c r="A58" s="7" t="s">
        <v>73</v>
      </c>
      <c r="B58" s="2" t="s">
        <v>17</v>
      </c>
      <c r="C58" s="51">
        <v>100</v>
      </c>
      <c r="D58" s="51">
        <f>C58*0.25</f>
        <v>25</v>
      </c>
      <c r="E58" s="52">
        <f t="shared" si="4"/>
        <v>125</v>
      </c>
    </row>
    <row r="59" spans="1:5">
      <c r="A59" s="7" t="s">
        <v>74</v>
      </c>
      <c r="B59" s="2" t="s">
        <v>17</v>
      </c>
      <c r="C59" s="51">
        <v>56</v>
      </c>
      <c r="D59" s="51">
        <v>14</v>
      </c>
      <c r="E59" s="52">
        <f t="shared" si="4"/>
        <v>70</v>
      </c>
    </row>
    <row r="60" spans="1:5">
      <c r="A60" s="7" t="s">
        <v>153</v>
      </c>
      <c r="B60" s="2" t="s">
        <v>17</v>
      </c>
      <c r="C60" s="51">
        <v>100</v>
      </c>
      <c r="D60" s="51">
        <v>25</v>
      </c>
      <c r="E60" s="52">
        <f t="shared" si="4"/>
        <v>125</v>
      </c>
    </row>
    <row r="61" spans="1:5">
      <c r="A61" s="7" t="s">
        <v>154</v>
      </c>
      <c r="B61" s="2" t="s">
        <v>17</v>
      </c>
      <c r="C61" s="51">
        <v>140</v>
      </c>
      <c r="D61" s="51">
        <v>35</v>
      </c>
      <c r="E61" s="52">
        <f t="shared" si="4"/>
        <v>175</v>
      </c>
    </row>
    <row r="62" spans="1:5">
      <c r="A62" s="7" t="s">
        <v>58</v>
      </c>
      <c r="B62" s="2" t="s">
        <v>17</v>
      </c>
      <c r="C62" s="51">
        <v>160</v>
      </c>
      <c r="D62" s="51">
        <f t="shared" ref="D62:D68" si="5">C62*0.25</f>
        <v>40</v>
      </c>
      <c r="E62" s="52">
        <f t="shared" si="4"/>
        <v>200</v>
      </c>
    </row>
    <row r="63" spans="1:5">
      <c r="A63" s="7" t="s">
        <v>59</v>
      </c>
      <c r="B63" s="2" t="s">
        <v>17</v>
      </c>
      <c r="C63" s="51">
        <v>320</v>
      </c>
      <c r="D63" s="51">
        <f t="shared" si="5"/>
        <v>80</v>
      </c>
      <c r="E63" s="52">
        <f t="shared" si="4"/>
        <v>400</v>
      </c>
    </row>
    <row r="64" spans="1:5">
      <c r="A64" s="7" t="s">
        <v>60</v>
      </c>
      <c r="B64" s="2" t="s">
        <v>17</v>
      </c>
      <c r="C64" s="51">
        <v>560</v>
      </c>
      <c r="D64" s="51">
        <f t="shared" si="5"/>
        <v>140</v>
      </c>
      <c r="E64" s="52">
        <f t="shared" si="4"/>
        <v>700</v>
      </c>
    </row>
    <row r="65" spans="1:5">
      <c r="A65" s="7" t="s">
        <v>61</v>
      </c>
      <c r="B65" s="2" t="s">
        <v>17</v>
      </c>
      <c r="C65" s="51">
        <v>120</v>
      </c>
      <c r="D65" s="51">
        <f t="shared" si="5"/>
        <v>30</v>
      </c>
      <c r="E65" s="52">
        <f t="shared" si="4"/>
        <v>150</v>
      </c>
    </row>
    <row r="66" spans="1:5">
      <c r="A66" s="7" t="s">
        <v>62</v>
      </c>
      <c r="B66" s="2" t="s">
        <v>17</v>
      </c>
      <c r="C66" s="51">
        <v>160</v>
      </c>
      <c r="D66" s="51">
        <f t="shared" si="5"/>
        <v>40</v>
      </c>
      <c r="E66" s="52">
        <f t="shared" si="4"/>
        <v>200</v>
      </c>
    </row>
    <row r="67" spans="1:5">
      <c r="A67" s="7" t="s">
        <v>161</v>
      </c>
      <c r="B67" s="2" t="s">
        <v>17</v>
      </c>
      <c r="C67" s="51">
        <v>240</v>
      </c>
      <c r="D67" s="51">
        <f t="shared" si="5"/>
        <v>60</v>
      </c>
      <c r="E67" s="52">
        <f t="shared" si="4"/>
        <v>300</v>
      </c>
    </row>
    <row r="68" spans="1:5">
      <c r="A68" s="7" t="s">
        <v>162</v>
      </c>
      <c r="B68" s="2" t="s">
        <v>17</v>
      </c>
      <c r="C68" s="51">
        <v>400</v>
      </c>
      <c r="D68" s="51">
        <f t="shared" si="5"/>
        <v>100</v>
      </c>
      <c r="E68" s="52">
        <f t="shared" si="4"/>
        <v>500</v>
      </c>
    </row>
    <row r="69" spans="1:5">
      <c r="A69" s="7" t="s">
        <v>75</v>
      </c>
      <c r="B69" s="2" t="s">
        <v>49</v>
      </c>
      <c r="C69" s="51">
        <v>56</v>
      </c>
      <c r="D69" s="51">
        <f t="shared" ref="D69:D73" si="6">C69*0.25</f>
        <v>14</v>
      </c>
      <c r="E69" s="52">
        <f t="shared" si="4"/>
        <v>70</v>
      </c>
    </row>
    <row r="70" spans="1:5" ht="15" thickBot="1">
      <c r="A70" s="7" t="s">
        <v>65</v>
      </c>
      <c r="B70" s="2" t="s">
        <v>17</v>
      </c>
      <c r="C70" s="51">
        <v>224</v>
      </c>
      <c r="D70" s="51">
        <f t="shared" si="6"/>
        <v>56</v>
      </c>
      <c r="E70" s="52">
        <f t="shared" si="4"/>
        <v>280</v>
      </c>
    </row>
    <row r="71" spans="1:5" hidden="1">
      <c r="A71" s="7" t="s">
        <v>66</v>
      </c>
      <c r="B71" s="2" t="s">
        <v>17</v>
      </c>
      <c r="C71" s="51">
        <v>80</v>
      </c>
      <c r="D71" s="51">
        <f t="shared" si="6"/>
        <v>20</v>
      </c>
      <c r="E71" s="52">
        <f t="shared" si="4"/>
        <v>100</v>
      </c>
    </row>
    <row r="72" spans="1:5" hidden="1">
      <c r="A72" s="7" t="s">
        <v>67</v>
      </c>
      <c r="B72" s="2" t="s">
        <v>17</v>
      </c>
      <c r="C72" s="51">
        <v>400</v>
      </c>
      <c r="D72" s="51">
        <f t="shared" si="6"/>
        <v>100</v>
      </c>
      <c r="E72" s="52">
        <f t="shared" si="4"/>
        <v>500</v>
      </c>
    </row>
    <row r="73" spans="1:5" ht="15" hidden="1" thickBot="1">
      <c r="A73" s="21" t="s">
        <v>68</v>
      </c>
      <c r="B73" s="2" t="s">
        <v>17</v>
      </c>
      <c r="C73" s="51">
        <v>40</v>
      </c>
      <c r="D73" s="51">
        <f t="shared" si="6"/>
        <v>10</v>
      </c>
      <c r="E73" s="52">
        <f t="shared" si="4"/>
        <v>50</v>
      </c>
    </row>
    <row r="74" spans="1:5" ht="15" thickBot="1">
      <c r="A74" s="76" t="s">
        <v>95</v>
      </c>
      <c r="B74" s="77"/>
      <c r="C74" s="77"/>
      <c r="D74" s="77"/>
      <c r="E74" s="78"/>
    </row>
    <row r="75" spans="1:5">
      <c r="A75" s="39" t="s">
        <v>96</v>
      </c>
      <c r="B75" s="40" t="s">
        <v>94</v>
      </c>
      <c r="C75" s="49">
        <v>1.8</v>
      </c>
      <c r="D75" s="49">
        <f>C75*0.25</f>
        <v>0.45</v>
      </c>
      <c r="E75" s="50">
        <f>C75+D75</f>
        <v>2.25</v>
      </c>
    </row>
    <row r="76" spans="1:5">
      <c r="A76" s="7" t="s">
        <v>97</v>
      </c>
      <c r="B76" s="2" t="s">
        <v>48</v>
      </c>
      <c r="C76" s="51">
        <v>27</v>
      </c>
      <c r="D76" s="51">
        <f t="shared" ref="D76:D91" si="7">C76*0.25</f>
        <v>6.75</v>
      </c>
      <c r="E76" s="52">
        <f t="shared" ref="E76:E91" si="8">C76+D76</f>
        <v>33.75</v>
      </c>
    </row>
    <row r="77" spans="1:5">
      <c r="A77" s="7" t="s">
        <v>98</v>
      </c>
      <c r="B77" s="2" t="s">
        <v>17</v>
      </c>
      <c r="C77" s="51">
        <v>36</v>
      </c>
      <c r="D77" s="51">
        <f t="shared" si="7"/>
        <v>9</v>
      </c>
      <c r="E77" s="52">
        <f t="shared" si="8"/>
        <v>45</v>
      </c>
    </row>
    <row r="78" spans="1:5">
      <c r="A78" s="7" t="s">
        <v>99</v>
      </c>
      <c r="B78" s="2" t="s">
        <v>48</v>
      </c>
      <c r="C78" s="51">
        <v>36</v>
      </c>
      <c r="D78" s="51">
        <f t="shared" si="7"/>
        <v>9</v>
      </c>
      <c r="E78" s="52">
        <f t="shared" si="8"/>
        <v>45</v>
      </c>
    </row>
    <row r="79" spans="1:5">
      <c r="A79" s="7" t="s">
        <v>100</v>
      </c>
      <c r="B79" s="2" t="s">
        <v>17</v>
      </c>
      <c r="C79" s="51">
        <v>54</v>
      </c>
      <c r="D79" s="51">
        <f t="shared" si="7"/>
        <v>13.5</v>
      </c>
      <c r="E79" s="52">
        <f t="shared" si="8"/>
        <v>67.5</v>
      </c>
    </row>
    <row r="80" spans="1:5">
      <c r="A80" s="7" t="s">
        <v>101</v>
      </c>
      <c r="B80" s="2" t="s">
        <v>17</v>
      </c>
      <c r="C80" s="51">
        <v>45</v>
      </c>
      <c r="D80" s="51">
        <f t="shared" si="7"/>
        <v>11.25</v>
      </c>
      <c r="E80" s="52">
        <f t="shared" si="8"/>
        <v>56.25</v>
      </c>
    </row>
    <row r="81" spans="1:5">
      <c r="A81" s="7" t="s">
        <v>102</v>
      </c>
      <c r="B81" s="2" t="s">
        <v>17</v>
      </c>
      <c r="C81" s="51">
        <v>63</v>
      </c>
      <c r="D81" s="51">
        <f t="shared" si="7"/>
        <v>15.75</v>
      </c>
      <c r="E81" s="52">
        <f t="shared" si="8"/>
        <v>78.75</v>
      </c>
    </row>
    <row r="82" spans="1:5">
      <c r="A82" s="7" t="s">
        <v>103</v>
      </c>
      <c r="B82" s="2" t="s">
        <v>17</v>
      </c>
      <c r="C82" s="51">
        <v>85.5</v>
      </c>
      <c r="D82" s="51">
        <f t="shared" si="7"/>
        <v>21.375</v>
      </c>
      <c r="E82" s="52">
        <f t="shared" si="8"/>
        <v>106.875</v>
      </c>
    </row>
    <row r="83" spans="1:5">
      <c r="A83" s="7" t="s">
        <v>104</v>
      </c>
      <c r="B83" s="2" t="s">
        <v>17</v>
      </c>
      <c r="C83" s="51">
        <v>62</v>
      </c>
      <c r="D83" s="51">
        <f t="shared" si="7"/>
        <v>15.5</v>
      </c>
      <c r="E83" s="52">
        <f t="shared" si="8"/>
        <v>77.5</v>
      </c>
    </row>
    <row r="84" spans="1:5">
      <c r="A84" s="7" t="s">
        <v>105</v>
      </c>
      <c r="B84" s="2" t="s">
        <v>48</v>
      </c>
      <c r="C84" s="51">
        <v>13.5</v>
      </c>
      <c r="D84" s="51">
        <f t="shared" si="7"/>
        <v>3.375</v>
      </c>
      <c r="E84" s="52">
        <f t="shared" si="8"/>
        <v>16.875</v>
      </c>
    </row>
    <row r="85" spans="1:5">
      <c r="A85" s="7" t="s">
        <v>115</v>
      </c>
      <c r="B85" s="2" t="s">
        <v>17</v>
      </c>
      <c r="C85" s="51">
        <v>31.5</v>
      </c>
      <c r="D85" s="51">
        <f t="shared" si="7"/>
        <v>7.875</v>
      </c>
      <c r="E85" s="52">
        <f t="shared" si="8"/>
        <v>39.375</v>
      </c>
    </row>
    <row r="86" spans="1:5">
      <c r="A86" s="7" t="s">
        <v>106</v>
      </c>
      <c r="B86" s="2" t="s">
        <v>17</v>
      </c>
      <c r="C86" s="51">
        <v>58.5</v>
      </c>
      <c r="D86" s="51">
        <f t="shared" si="7"/>
        <v>14.625</v>
      </c>
      <c r="E86" s="52">
        <f t="shared" si="8"/>
        <v>73.125</v>
      </c>
    </row>
    <row r="87" spans="1:5">
      <c r="A87" s="7" t="s">
        <v>107</v>
      </c>
      <c r="B87" s="2" t="s">
        <v>48</v>
      </c>
      <c r="C87" s="51">
        <v>13.5</v>
      </c>
      <c r="D87" s="51">
        <f t="shared" si="7"/>
        <v>3.375</v>
      </c>
      <c r="E87" s="52">
        <f t="shared" si="8"/>
        <v>16.875</v>
      </c>
    </row>
    <row r="88" spans="1:5">
      <c r="A88" s="7" t="s">
        <v>108</v>
      </c>
      <c r="B88" s="2" t="s">
        <v>48</v>
      </c>
      <c r="C88" s="51">
        <v>18</v>
      </c>
      <c r="D88" s="51">
        <f t="shared" si="7"/>
        <v>4.5</v>
      </c>
      <c r="E88" s="52">
        <f t="shared" si="8"/>
        <v>22.5</v>
      </c>
    </row>
    <row r="89" spans="1:5">
      <c r="A89" s="7" t="s">
        <v>109</v>
      </c>
      <c r="B89" s="2" t="s">
        <v>17</v>
      </c>
      <c r="C89" s="51">
        <v>36</v>
      </c>
      <c r="D89" s="51">
        <f t="shared" si="7"/>
        <v>9</v>
      </c>
      <c r="E89" s="52">
        <f t="shared" si="8"/>
        <v>45</v>
      </c>
    </row>
    <row r="90" spans="1:5">
      <c r="A90" s="7" t="s">
        <v>110</v>
      </c>
      <c r="B90" s="2" t="s">
        <v>94</v>
      </c>
      <c r="C90" s="51">
        <v>2.7</v>
      </c>
      <c r="D90" s="51">
        <f t="shared" si="7"/>
        <v>0.67500000000000004</v>
      </c>
      <c r="E90" s="52">
        <f t="shared" si="8"/>
        <v>3.375</v>
      </c>
    </row>
    <row r="91" spans="1:5" ht="15" thickBot="1">
      <c r="A91" s="21" t="s">
        <v>111</v>
      </c>
      <c r="B91" s="22" t="s">
        <v>48</v>
      </c>
      <c r="C91" s="53">
        <v>18</v>
      </c>
      <c r="D91" s="53">
        <f t="shared" si="7"/>
        <v>4.5</v>
      </c>
      <c r="E91" s="54">
        <f t="shared" si="8"/>
        <v>22.5</v>
      </c>
    </row>
    <row r="92" spans="1:5" ht="15" thickBot="1">
      <c r="A92" s="68" t="s">
        <v>151</v>
      </c>
      <c r="B92" s="69"/>
      <c r="C92" s="100"/>
      <c r="D92" s="100"/>
      <c r="E92" s="101"/>
    </row>
    <row r="93" spans="1:5">
      <c r="A93" s="104" t="s">
        <v>152</v>
      </c>
      <c r="B93" s="38" t="s">
        <v>48</v>
      </c>
      <c r="C93" s="105">
        <v>40</v>
      </c>
      <c r="D93" s="105">
        <v>10</v>
      </c>
      <c r="E93" s="106">
        <v>50</v>
      </c>
    </row>
    <row r="94" spans="1:5">
      <c r="A94" s="103" t="s">
        <v>132</v>
      </c>
      <c r="B94" s="2" t="s">
        <v>17</v>
      </c>
      <c r="C94" s="51">
        <v>8</v>
      </c>
      <c r="D94" s="51">
        <v>2</v>
      </c>
      <c r="E94" s="102">
        <v>10</v>
      </c>
    </row>
    <row r="95" spans="1:5" ht="15" customHeight="1">
      <c r="B95" s="1"/>
    </row>
    <row r="96" spans="1:5">
      <c r="A96" t="s">
        <v>31</v>
      </c>
      <c r="B96" s="1"/>
    </row>
    <row r="97" spans="1:2">
      <c r="A97" t="s">
        <v>138</v>
      </c>
      <c r="B97" s="1"/>
    </row>
    <row r="98" spans="1:2">
      <c r="A98" t="s">
        <v>41</v>
      </c>
      <c r="B98" s="1"/>
    </row>
    <row r="99" spans="1:2">
      <c r="A99" t="s">
        <v>158</v>
      </c>
    </row>
    <row r="100" spans="1:2">
      <c r="A100" t="s">
        <v>157</v>
      </c>
    </row>
    <row r="101" spans="1:2">
      <c r="A101" s="31"/>
      <c r="B101" s="1"/>
    </row>
    <row r="102" spans="1:2">
      <c r="A102" t="s">
        <v>139</v>
      </c>
      <c r="B102" s="1"/>
    </row>
    <row r="103" spans="1:2">
      <c r="A103" s="31"/>
      <c r="B103" s="1"/>
    </row>
    <row r="104" spans="1:2">
      <c r="B104" s="1"/>
    </row>
    <row r="105" spans="1:2">
      <c r="B105" s="1"/>
    </row>
    <row r="106" spans="1:2">
      <c r="B106" s="1"/>
    </row>
    <row r="107" spans="1:2">
      <c r="A107" t="s">
        <v>123</v>
      </c>
    </row>
    <row r="108" spans="1:2">
      <c r="A108" t="s">
        <v>40</v>
      </c>
    </row>
  </sheetData>
  <mergeCells count="1">
    <mergeCell ref="B1:B7"/>
  </mergeCells>
  <pageMargins left="0.59055118110236227" right="0.59055118110236227" top="0.39370078740157483" bottom="0.3937007874015748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opLeftCell="A4" workbookViewId="0">
      <selection activeCell="F29" sqref="F29"/>
    </sheetView>
  </sheetViews>
  <sheetFormatPr defaultRowHeight="14.4"/>
  <cols>
    <col min="1" max="1" width="48.44140625" customWidth="1"/>
    <col min="2" max="2" width="10" customWidth="1"/>
    <col min="3" max="3" width="10.5546875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15.75" customHeight="1"/>
    <row r="9" spans="1:5" ht="21">
      <c r="A9" s="28" t="s">
        <v>38</v>
      </c>
    </row>
    <row r="10" spans="1:5" ht="16.5" customHeight="1" thickBot="1"/>
    <row r="11" spans="1:5" ht="15" thickBot="1">
      <c r="A11" s="32" t="s">
        <v>25</v>
      </c>
      <c r="B11" s="33" t="s">
        <v>2</v>
      </c>
      <c r="C11" s="33" t="s">
        <v>3</v>
      </c>
      <c r="D11" s="33" t="s">
        <v>4</v>
      </c>
      <c r="E11" s="34" t="s">
        <v>44</v>
      </c>
    </row>
    <row r="12" spans="1:5">
      <c r="A12" s="18" t="s">
        <v>0</v>
      </c>
      <c r="B12" s="19"/>
      <c r="C12" s="19"/>
      <c r="D12" s="19"/>
      <c r="E12" s="20"/>
    </row>
    <row r="13" spans="1:5">
      <c r="A13" s="7" t="s">
        <v>6</v>
      </c>
      <c r="B13" s="2" t="s">
        <v>42</v>
      </c>
      <c r="C13" s="3">
        <v>60</v>
      </c>
      <c r="D13" s="3">
        <f>C13*0.25</f>
        <v>15</v>
      </c>
      <c r="E13" s="8">
        <f>C13+D13</f>
        <v>75</v>
      </c>
    </row>
    <row r="14" spans="1:5">
      <c r="A14" s="7" t="s">
        <v>1</v>
      </c>
      <c r="B14" s="2" t="s">
        <v>42</v>
      </c>
      <c r="C14" s="3">
        <v>72</v>
      </c>
      <c r="D14" s="3">
        <f t="shared" ref="D14:D23" si="0">C14*0.25</f>
        <v>18</v>
      </c>
      <c r="E14" s="8">
        <f>C14+D14</f>
        <v>90</v>
      </c>
    </row>
    <row r="15" spans="1:5" ht="15" thickBot="1">
      <c r="A15" s="21" t="s">
        <v>5</v>
      </c>
      <c r="B15" s="22" t="s">
        <v>42</v>
      </c>
      <c r="C15" s="23">
        <v>80</v>
      </c>
      <c r="D15" s="23">
        <f t="shared" si="0"/>
        <v>20</v>
      </c>
      <c r="E15" s="24">
        <f>C15+D15</f>
        <v>100</v>
      </c>
    </row>
    <row r="16" spans="1:5">
      <c r="A16" s="18" t="s">
        <v>7</v>
      </c>
      <c r="B16" s="25"/>
      <c r="C16" s="26"/>
      <c r="D16" s="26"/>
      <c r="E16" s="27"/>
    </row>
    <row r="17" spans="1:5">
      <c r="A17" s="7" t="s">
        <v>15</v>
      </c>
      <c r="B17" s="2" t="s">
        <v>8</v>
      </c>
      <c r="C17" s="3">
        <v>80</v>
      </c>
      <c r="D17" s="3">
        <f t="shared" si="0"/>
        <v>20</v>
      </c>
      <c r="E17" s="8">
        <f>C17+D17</f>
        <v>100</v>
      </c>
    </row>
    <row r="18" spans="1:5">
      <c r="A18" s="7" t="s">
        <v>16</v>
      </c>
      <c r="B18" s="2" t="s">
        <v>14</v>
      </c>
      <c r="C18" s="3">
        <v>8</v>
      </c>
      <c r="D18" s="3">
        <f t="shared" si="0"/>
        <v>2</v>
      </c>
      <c r="E18" s="8">
        <f t="shared" ref="E18:E23" si="1">C18+D18</f>
        <v>10</v>
      </c>
    </row>
    <row r="19" spans="1:5">
      <c r="A19" s="7" t="s">
        <v>9</v>
      </c>
      <c r="B19" s="2" t="s">
        <v>42</v>
      </c>
      <c r="C19" s="3">
        <v>300</v>
      </c>
      <c r="D19" s="3">
        <f t="shared" si="0"/>
        <v>75</v>
      </c>
      <c r="E19" s="8">
        <f t="shared" si="1"/>
        <v>375</v>
      </c>
    </row>
    <row r="20" spans="1:5">
      <c r="A20" s="7" t="s">
        <v>32</v>
      </c>
      <c r="B20" s="2" t="s">
        <v>42</v>
      </c>
      <c r="C20" s="3">
        <v>68</v>
      </c>
      <c r="D20" s="3">
        <f t="shared" si="0"/>
        <v>17</v>
      </c>
      <c r="E20" s="8">
        <f t="shared" si="1"/>
        <v>85</v>
      </c>
    </row>
    <row r="21" spans="1:5">
      <c r="A21" s="7" t="s">
        <v>13</v>
      </c>
      <c r="B21" s="2" t="s">
        <v>42</v>
      </c>
      <c r="C21" s="3">
        <v>76</v>
      </c>
      <c r="D21" s="3">
        <f t="shared" si="0"/>
        <v>19</v>
      </c>
      <c r="E21" s="8">
        <f t="shared" si="1"/>
        <v>95</v>
      </c>
    </row>
    <row r="22" spans="1:5">
      <c r="A22" s="7" t="s">
        <v>140</v>
      </c>
      <c r="B22" s="2" t="s">
        <v>124</v>
      </c>
      <c r="C22" s="3">
        <v>120</v>
      </c>
      <c r="D22" s="3">
        <f t="shared" si="0"/>
        <v>30</v>
      </c>
      <c r="E22" s="8">
        <f t="shared" si="1"/>
        <v>150</v>
      </c>
    </row>
    <row r="23" spans="1:5">
      <c r="A23" s="7" t="s">
        <v>137</v>
      </c>
      <c r="B23" s="2" t="s">
        <v>42</v>
      </c>
      <c r="C23" s="3">
        <v>400</v>
      </c>
      <c r="D23" s="3">
        <f t="shared" si="0"/>
        <v>100</v>
      </c>
      <c r="E23" s="8">
        <f t="shared" si="1"/>
        <v>500</v>
      </c>
    </row>
    <row r="24" spans="1:5" ht="15" thickBot="1">
      <c r="A24" s="21"/>
      <c r="B24" s="22"/>
      <c r="C24" s="23"/>
      <c r="D24" s="23"/>
      <c r="E24" s="24"/>
    </row>
    <row r="25" spans="1:5">
      <c r="B25" s="1"/>
    </row>
    <row r="26" spans="1:5">
      <c r="A26" t="s">
        <v>31</v>
      </c>
      <c r="B26" s="1"/>
    </row>
    <row r="27" spans="1:5">
      <c r="A27" t="s">
        <v>39</v>
      </c>
      <c r="B27" s="1"/>
    </row>
    <row r="28" spans="1:5">
      <c r="B28" s="1"/>
    </row>
    <row r="29" spans="1:5">
      <c r="B29" s="1"/>
    </row>
    <row r="30" spans="1:5">
      <c r="A30" t="s">
        <v>122</v>
      </c>
      <c r="B30" s="1"/>
    </row>
    <row r="31" spans="1:5">
      <c r="A31" s="31"/>
      <c r="B31" s="1"/>
    </row>
    <row r="32" spans="1:5">
      <c r="B32" s="1"/>
    </row>
    <row r="33" spans="1:2">
      <c r="B33" s="1"/>
    </row>
    <row r="34" spans="1:2">
      <c r="B34" s="1"/>
    </row>
    <row r="35" spans="1:2">
      <c r="A35" t="s">
        <v>123</v>
      </c>
    </row>
    <row r="36" spans="1:2">
      <c r="A36" t="s">
        <v>40</v>
      </c>
    </row>
    <row r="51" ht="7.5" customHeight="1"/>
  </sheetData>
  <mergeCells count="1">
    <mergeCell ref="B1:B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topLeftCell="A7" workbookViewId="0">
      <selection activeCell="H14" sqref="H14"/>
    </sheetView>
  </sheetViews>
  <sheetFormatPr defaultRowHeight="14.4"/>
  <cols>
    <col min="1" max="1" width="48.44140625" customWidth="1"/>
    <col min="2" max="2" width="10" customWidth="1"/>
    <col min="3" max="3" width="10.5546875" customWidth="1"/>
    <col min="5" max="5" width="9.109375" bestFit="1" customWidth="1"/>
  </cols>
  <sheetData>
    <row r="1" spans="1:13" ht="17.25" customHeight="1">
      <c r="A1" s="29" t="s">
        <v>33</v>
      </c>
      <c r="B1" s="107"/>
    </row>
    <row r="2" spans="1:13" ht="12" customHeight="1">
      <c r="A2" s="30" t="s">
        <v>34</v>
      </c>
      <c r="B2" s="107"/>
    </row>
    <row r="3" spans="1:13" ht="13.5" customHeight="1">
      <c r="A3" s="30" t="s">
        <v>35</v>
      </c>
      <c r="B3" s="107"/>
    </row>
    <row r="4" spans="1:13" ht="12" customHeight="1">
      <c r="A4" s="30" t="s">
        <v>36</v>
      </c>
      <c r="B4" s="107"/>
    </row>
    <row r="5" spans="1:13" ht="11.25" customHeight="1">
      <c r="A5" s="42" t="s">
        <v>37</v>
      </c>
      <c r="B5" s="107"/>
    </row>
    <row r="6" spans="1:13" ht="12" customHeight="1">
      <c r="A6" s="30" t="s">
        <v>53</v>
      </c>
      <c r="B6" s="107"/>
    </row>
    <row r="7" spans="1:13" ht="15.75" customHeight="1">
      <c r="A7" s="30" t="s">
        <v>54</v>
      </c>
      <c r="B7" s="107"/>
    </row>
    <row r="8" spans="1:13" ht="18" customHeight="1"/>
    <row r="9" spans="1:13" ht="21">
      <c r="A9" s="28" t="s">
        <v>85</v>
      </c>
    </row>
    <row r="10" spans="1:13" ht="20.25" customHeight="1" thickBot="1"/>
    <row r="11" spans="1:13" ht="15" thickBot="1">
      <c r="A11" s="32" t="s">
        <v>80</v>
      </c>
      <c r="B11" s="33" t="s">
        <v>81</v>
      </c>
      <c r="C11" s="33" t="s">
        <v>3</v>
      </c>
      <c r="D11" s="33" t="s">
        <v>4</v>
      </c>
      <c r="E11" s="34" t="s">
        <v>44</v>
      </c>
      <c r="I11" s="79"/>
      <c r="J11" s="9"/>
      <c r="K11" s="10"/>
      <c r="L11" s="10"/>
      <c r="M11" s="80"/>
    </row>
    <row r="12" spans="1:13">
      <c r="A12" s="88" t="s">
        <v>125</v>
      </c>
      <c r="B12" s="40" t="s">
        <v>126</v>
      </c>
      <c r="C12" s="41">
        <v>30</v>
      </c>
      <c r="D12" s="41">
        <f>C12*0.25</f>
        <v>7.5</v>
      </c>
      <c r="E12" s="95">
        <f>C12+D12</f>
        <v>37.5</v>
      </c>
      <c r="I12" s="81"/>
      <c r="J12" s="9"/>
      <c r="K12" s="82"/>
      <c r="L12" s="82"/>
      <c r="M12" s="83"/>
    </row>
    <row r="13" spans="1:13">
      <c r="A13" s="7" t="s">
        <v>127</v>
      </c>
      <c r="B13" s="2" t="s">
        <v>45</v>
      </c>
      <c r="C13" s="35">
        <v>10</v>
      </c>
      <c r="D13" s="35">
        <f t="shared" ref="D13:D20" si="0">C13*0.25</f>
        <v>2.5</v>
      </c>
      <c r="E13" s="36">
        <f>C13+D13</f>
        <v>12.5</v>
      </c>
      <c r="I13" s="81"/>
      <c r="J13" s="9"/>
      <c r="K13" s="82"/>
      <c r="L13" s="82"/>
      <c r="M13" s="83"/>
    </row>
    <row r="14" spans="1:13">
      <c r="A14" s="7" t="s">
        <v>46</v>
      </c>
      <c r="B14" s="2" t="s">
        <v>92</v>
      </c>
      <c r="C14" s="35">
        <v>760</v>
      </c>
      <c r="D14" s="35">
        <f t="shared" si="0"/>
        <v>190</v>
      </c>
      <c r="E14" s="36">
        <f>C14+D14</f>
        <v>950</v>
      </c>
      <c r="I14" s="81"/>
      <c r="J14" s="9"/>
      <c r="K14" s="82"/>
      <c r="L14" s="82"/>
      <c r="M14" s="83"/>
    </row>
    <row r="15" spans="1:13">
      <c r="A15" s="7" t="s">
        <v>47</v>
      </c>
      <c r="B15" s="2" t="s">
        <v>17</v>
      </c>
      <c r="C15" s="35">
        <v>80</v>
      </c>
      <c r="D15" s="35">
        <v>20</v>
      </c>
      <c r="E15" s="36">
        <f t="shared" ref="E15:E20" si="1">C15+D15</f>
        <v>100</v>
      </c>
      <c r="I15" s="81"/>
      <c r="J15" s="9"/>
      <c r="K15" s="82"/>
      <c r="L15" s="82"/>
      <c r="M15" s="83"/>
    </row>
    <row r="16" spans="1:13">
      <c r="A16" s="7" t="s">
        <v>82</v>
      </c>
      <c r="B16" s="2" t="s">
        <v>92</v>
      </c>
      <c r="C16" s="35">
        <v>224</v>
      </c>
      <c r="D16" s="35">
        <v>28</v>
      </c>
      <c r="E16" s="36">
        <f>C16+D16</f>
        <v>252</v>
      </c>
      <c r="I16" s="81"/>
      <c r="J16" s="9"/>
      <c r="K16" s="82"/>
      <c r="L16" s="82"/>
      <c r="M16" s="83"/>
    </row>
    <row r="17" spans="1:13">
      <c r="A17" s="7" t="s">
        <v>50</v>
      </c>
      <c r="B17" s="2" t="s">
        <v>49</v>
      </c>
      <c r="C17" s="35">
        <v>160</v>
      </c>
      <c r="D17" s="35">
        <f t="shared" si="0"/>
        <v>40</v>
      </c>
      <c r="E17" s="36">
        <f t="shared" si="1"/>
        <v>200</v>
      </c>
      <c r="I17" s="81"/>
      <c r="J17" s="9"/>
      <c r="K17" s="82"/>
      <c r="L17" s="82"/>
      <c r="M17" s="83"/>
    </row>
    <row r="18" spans="1:13">
      <c r="A18" s="7" t="s">
        <v>51</v>
      </c>
      <c r="B18" s="2" t="s">
        <v>49</v>
      </c>
      <c r="C18" s="35">
        <v>100</v>
      </c>
      <c r="D18" s="35">
        <f t="shared" si="0"/>
        <v>25</v>
      </c>
      <c r="E18" s="36">
        <f t="shared" si="1"/>
        <v>125</v>
      </c>
      <c r="I18" s="84"/>
      <c r="J18" s="85"/>
      <c r="K18" s="86"/>
      <c r="L18" s="86"/>
      <c r="M18" s="87"/>
    </row>
    <row r="19" spans="1:13">
      <c r="A19" s="55" t="s">
        <v>52</v>
      </c>
      <c r="B19" s="56" t="s">
        <v>49</v>
      </c>
      <c r="C19" s="57">
        <v>100</v>
      </c>
      <c r="D19" s="57">
        <f t="shared" si="0"/>
        <v>25</v>
      </c>
      <c r="E19" s="58">
        <f t="shared" si="1"/>
        <v>125</v>
      </c>
      <c r="I19" s="59"/>
      <c r="J19" s="9"/>
      <c r="K19" s="60"/>
      <c r="L19" s="60"/>
      <c r="M19" s="61"/>
    </row>
    <row r="20" spans="1:13" ht="15" thickBot="1">
      <c r="A20" s="14" t="s">
        <v>83</v>
      </c>
      <c r="B20" s="22" t="s">
        <v>49</v>
      </c>
      <c r="C20" s="74">
        <v>160</v>
      </c>
      <c r="D20" s="74">
        <f t="shared" si="0"/>
        <v>40</v>
      </c>
      <c r="E20" s="75">
        <f t="shared" si="1"/>
        <v>200</v>
      </c>
    </row>
    <row r="21" spans="1:13">
      <c r="A21" s="59"/>
      <c r="B21" s="1"/>
      <c r="C21" s="60"/>
      <c r="D21" s="60"/>
      <c r="E21" s="61"/>
    </row>
    <row r="22" spans="1:13">
      <c r="A22" s="59"/>
      <c r="B22" s="1"/>
      <c r="C22" s="60"/>
      <c r="D22" s="60"/>
      <c r="E22" s="61"/>
    </row>
    <row r="23" spans="1:13">
      <c r="A23" t="s">
        <v>31</v>
      </c>
      <c r="B23" s="1"/>
    </row>
    <row r="24" spans="1:13">
      <c r="A24" t="s">
        <v>84</v>
      </c>
      <c r="B24" s="1"/>
    </row>
    <row r="25" spans="1:13">
      <c r="A25" t="s">
        <v>136</v>
      </c>
      <c r="B25" s="1"/>
    </row>
    <row r="26" spans="1:13">
      <c r="B26" s="1"/>
    </row>
    <row r="27" spans="1:13">
      <c r="A27" t="s">
        <v>122</v>
      </c>
      <c r="B27" s="1"/>
    </row>
    <row r="28" spans="1:13">
      <c r="A28" s="31"/>
      <c r="B28" s="1"/>
    </row>
    <row r="29" spans="1:13">
      <c r="B29" s="1"/>
    </row>
    <row r="30" spans="1:13">
      <c r="B30" s="1"/>
    </row>
    <row r="31" spans="1:13">
      <c r="B31" s="1"/>
    </row>
    <row r="32" spans="1:13">
      <c r="A32" t="s">
        <v>123</v>
      </c>
    </row>
    <row r="33" spans="1:2">
      <c r="A33" t="s">
        <v>40</v>
      </c>
    </row>
    <row r="34" spans="1:2">
      <c r="B34" s="1"/>
    </row>
    <row r="38" spans="1:2" ht="7.5" customHeight="1"/>
  </sheetData>
  <mergeCells count="1">
    <mergeCell ref="B1:B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E29" sqref="E29"/>
    </sheetView>
  </sheetViews>
  <sheetFormatPr defaultRowHeight="14.4"/>
  <cols>
    <col min="1" max="1" width="48.44140625" customWidth="1"/>
    <col min="2" max="2" width="10" customWidth="1"/>
    <col min="3" max="3" width="10.5546875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20.25" customHeight="1"/>
    <row r="9" spans="1:5" ht="21">
      <c r="A9" s="28" t="s">
        <v>38</v>
      </c>
    </row>
    <row r="10" spans="1:5" ht="22.5" customHeight="1" thickBot="1"/>
    <row r="11" spans="1:5" ht="15" thickBot="1">
      <c r="A11" s="32" t="s">
        <v>25</v>
      </c>
      <c r="B11" s="33" t="s">
        <v>2</v>
      </c>
      <c r="C11" s="33" t="s">
        <v>3</v>
      </c>
      <c r="D11" s="33" t="s">
        <v>4</v>
      </c>
      <c r="E11" s="34" t="s">
        <v>44</v>
      </c>
    </row>
    <row r="12" spans="1:5">
      <c r="A12" s="6" t="s">
        <v>18</v>
      </c>
      <c r="B12" s="9"/>
      <c r="C12" s="10"/>
      <c r="D12" s="10"/>
      <c r="E12" s="11"/>
    </row>
    <row r="13" spans="1:5">
      <c r="A13" s="7" t="s">
        <v>19</v>
      </c>
      <c r="B13" s="2" t="s">
        <v>17</v>
      </c>
      <c r="C13" s="3">
        <v>80</v>
      </c>
      <c r="D13" s="3">
        <f t="shared" ref="D13:D21" si="0">C13*0.25</f>
        <v>20</v>
      </c>
      <c r="E13" s="8">
        <f t="shared" ref="E13:E21" si="1">C13+D13</f>
        <v>100</v>
      </c>
    </row>
    <row r="14" spans="1:5">
      <c r="A14" s="7" t="s">
        <v>20</v>
      </c>
      <c r="B14" s="2" t="s">
        <v>17</v>
      </c>
      <c r="C14" s="3">
        <v>128</v>
      </c>
      <c r="D14" s="3">
        <f t="shared" si="0"/>
        <v>32</v>
      </c>
      <c r="E14" s="8">
        <f t="shared" si="1"/>
        <v>160</v>
      </c>
    </row>
    <row r="15" spans="1:5">
      <c r="A15" s="7" t="s">
        <v>21</v>
      </c>
      <c r="B15" s="2" t="s">
        <v>17</v>
      </c>
      <c r="C15" s="3">
        <v>56</v>
      </c>
      <c r="D15" s="3">
        <f t="shared" si="0"/>
        <v>14</v>
      </c>
      <c r="E15" s="8">
        <f t="shared" si="1"/>
        <v>70</v>
      </c>
    </row>
    <row r="16" spans="1:5">
      <c r="A16" s="7" t="s">
        <v>24</v>
      </c>
      <c r="B16" s="2" t="s">
        <v>17</v>
      </c>
      <c r="C16" s="3">
        <v>88</v>
      </c>
      <c r="D16" s="3">
        <f t="shared" si="0"/>
        <v>22</v>
      </c>
      <c r="E16" s="8">
        <f t="shared" si="1"/>
        <v>110</v>
      </c>
    </row>
    <row r="17" spans="1:8">
      <c r="A17" s="7" t="s">
        <v>29</v>
      </c>
      <c r="B17" s="2" t="s">
        <v>28</v>
      </c>
      <c r="C17" s="3">
        <v>16</v>
      </c>
      <c r="D17" s="3">
        <f t="shared" si="0"/>
        <v>4</v>
      </c>
      <c r="E17" s="8">
        <f>C17+D17</f>
        <v>20</v>
      </c>
    </row>
    <row r="18" spans="1:8">
      <c r="A18" s="7" t="s">
        <v>30</v>
      </c>
      <c r="B18" s="2" t="s">
        <v>28</v>
      </c>
      <c r="C18" s="3">
        <v>32</v>
      </c>
      <c r="D18" s="3">
        <f>C18*0.25</f>
        <v>8</v>
      </c>
      <c r="E18" s="8">
        <f>C18+D18</f>
        <v>40</v>
      </c>
    </row>
    <row r="19" spans="1:8">
      <c r="A19" s="12" t="s">
        <v>22</v>
      </c>
      <c r="B19" s="4" t="s">
        <v>17</v>
      </c>
      <c r="C19" s="5">
        <v>80</v>
      </c>
      <c r="D19" s="5">
        <f t="shared" si="0"/>
        <v>20</v>
      </c>
      <c r="E19" s="13">
        <f t="shared" si="1"/>
        <v>100</v>
      </c>
      <c r="H19" s="81"/>
    </row>
    <row r="20" spans="1:8" ht="15" thickBot="1">
      <c r="A20" s="91" t="s">
        <v>131</v>
      </c>
      <c r="B20" s="92" t="s">
        <v>17</v>
      </c>
      <c r="C20" s="16">
        <v>128</v>
      </c>
      <c r="D20" s="16">
        <f t="shared" si="0"/>
        <v>32</v>
      </c>
      <c r="E20" s="17">
        <f t="shared" si="1"/>
        <v>160</v>
      </c>
      <c r="H20" s="81"/>
    </row>
    <row r="21" spans="1:8" ht="15" thickBot="1">
      <c r="A21" s="90" t="s">
        <v>132</v>
      </c>
      <c r="B21" s="93" t="s">
        <v>133</v>
      </c>
      <c r="C21" s="89">
        <v>8</v>
      </c>
      <c r="D21" s="89">
        <f t="shared" si="0"/>
        <v>2</v>
      </c>
      <c r="E21" s="94">
        <f t="shared" si="1"/>
        <v>10</v>
      </c>
      <c r="F21" s="81"/>
    </row>
    <row r="22" spans="1:8">
      <c r="B22" s="1"/>
    </row>
    <row r="23" spans="1:8">
      <c r="A23" t="s">
        <v>31</v>
      </c>
      <c r="B23" s="1"/>
    </row>
    <row r="24" spans="1:8">
      <c r="B24" s="1"/>
    </row>
    <row r="25" spans="1:8">
      <c r="A25" t="s">
        <v>135</v>
      </c>
      <c r="B25" s="1"/>
    </row>
    <row r="26" spans="1:8">
      <c r="B26" s="1"/>
    </row>
    <row r="27" spans="1:8">
      <c r="A27" t="s">
        <v>122</v>
      </c>
      <c r="B27" s="1"/>
    </row>
    <row r="28" spans="1:8">
      <c r="A28" s="31"/>
      <c r="B28" s="1"/>
    </row>
    <row r="29" spans="1:8">
      <c r="B29" s="1"/>
    </row>
    <row r="30" spans="1:8">
      <c r="B30" s="1"/>
    </row>
    <row r="32" spans="1:8">
      <c r="A32" t="s">
        <v>123</v>
      </c>
    </row>
    <row r="33" spans="1:1">
      <c r="A33" t="s">
        <v>40</v>
      </c>
    </row>
    <row r="50" ht="7.5" customHeight="1"/>
  </sheetData>
  <mergeCells count="1">
    <mergeCell ref="B1:B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"/>
  <sheetViews>
    <sheetView topLeftCell="A7" workbookViewId="0">
      <selection activeCell="H29" sqref="H29"/>
    </sheetView>
  </sheetViews>
  <sheetFormatPr defaultRowHeight="14.4"/>
  <cols>
    <col min="1" max="1" width="48.44140625" customWidth="1"/>
    <col min="2" max="2" width="10" customWidth="1"/>
    <col min="3" max="3" width="10.5546875" customWidth="1"/>
    <col min="5" max="5" width="9.109375" bestFit="1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9.75" customHeight="1"/>
    <row r="9" spans="1:5" ht="21">
      <c r="A9" s="28" t="s">
        <v>55</v>
      </c>
    </row>
    <row r="10" spans="1:5" ht="8.25" customHeight="1" thickBot="1"/>
    <row r="11" spans="1:5" ht="15" thickBot="1">
      <c r="A11" s="43" t="s">
        <v>56</v>
      </c>
      <c r="B11" s="44" t="s">
        <v>70</v>
      </c>
      <c r="C11" s="45" t="s">
        <v>3</v>
      </c>
      <c r="D11" s="45" t="s">
        <v>4</v>
      </c>
      <c r="E11" s="46" t="s">
        <v>57</v>
      </c>
    </row>
    <row r="12" spans="1:5">
      <c r="A12" s="39" t="s">
        <v>86</v>
      </c>
      <c r="B12" s="40" t="s">
        <v>49</v>
      </c>
      <c r="C12" s="49">
        <v>4.8</v>
      </c>
      <c r="D12" s="49">
        <f>C12*0.25</f>
        <v>1.2</v>
      </c>
      <c r="E12" s="50">
        <f t="shared" ref="E12:E31" si="0">C12+D12</f>
        <v>6</v>
      </c>
    </row>
    <row r="13" spans="1:5">
      <c r="A13" s="7" t="s">
        <v>87</v>
      </c>
      <c r="B13" s="2" t="s">
        <v>49</v>
      </c>
      <c r="C13" s="51">
        <v>6.4</v>
      </c>
      <c r="D13" s="51">
        <f>C13*0.25</f>
        <v>1.6</v>
      </c>
      <c r="E13" s="52">
        <f t="shared" si="0"/>
        <v>8</v>
      </c>
    </row>
    <row r="14" spans="1:5">
      <c r="A14" s="7" t="s">
        <v>88</v>
      </c>
      <c r="B14" s="2" t="s">
        <v>17</v>
      </c>
      <c r="C14" s="51">
        <v>40</v>
      </c>
      <c r="D14" s="51">
        <f>C14*0.25</f>
        <v>10</v>
      </c>
      <c r="E14" s="52">
        <f t="shared" si="0"/>
        <v>50</v>
      </c>
    </row>
    <row r="15" spans="1:5">
      <c r="A15" s="7" t="s">
        <v>71</v>
      </c>
      <c r="B15" s="2" t="s">
        <v>49</v>
      </c>
      <c r="C15" s="51">
        <v>4</v>
      </c>
      <c r="D15" s="51">
        <v>1</v>
      </c>
      <c r="E15" s="52">
        <f t="shared" si="0"/>
        <v>5</v>
      </c>
    </row>
    <row r="16" spans="1:5">
      <c r="A16" s="7" t="s">
        <v>89</v>
      </c>
      <c r="B16" s="2" t="s">
        <v>17</v>
      </c>
      <c r="C16" s="51">
        <v>32</v>
      </c>
      <c r="D16" s="51">
        <f>C16*0.25</f>
        <v>8</v>
      </c>
      <c r="E16" s="52">
        <f t="shared" si="0"/>
        <v>40</v>
      </c>
    </row>
    <row r="17" spans="1:5">
      <c r="A17" s="7" t="s">
        <v>90</v>
      </c>
      <c r="B17" s="2" t="s">
        <v>17</v>
      </c>
      <c r="C17" s="51">
        <v>56</v>
      </c>
      <c r="D17" s="51">
        <v>14</v>
      </c>
      <c r="E17" s="52">
        <f t="shared" si="0"/>
        <v>70</v>
      </c>
    </row>
    <row r="18" spans="1:5">
      <c r="A18" s="7" t="s">
        <v>91</v>
      </c>
      <c r="B18" s="2" t="s">
        <v>17</v>
      </c>
      <c r="C18" s="51">
        <v>72</v>
      </c>
      <c r="D18" s="51">
        <v>18</v>
      </c>
      <c r="E18" s="52">
        <f t="shared" si="0"/>
        <v>90</v>
      </c>
    </row>
    <row r="19" spans="1:5">
      <c r="A19" s="7" t="s">
        <v>93</v>
      </c>
      <c r="B19" s="2" t="s">
        <v>17</v>
      </c>
      <c r="C19" s="51">
        <v>56</v>
      </c>
      <c r="D19" s="51">
        <v>14</v>
      </c>
      <c r="E19" s="52">
        <f t="shared" si="0"/>
        <v>70</v>
      </c>
    </row>
    <row r="20" spans="1:5">
      <c r="A20" s="7" t="s">
        <v>58</v>
      </c>
      <c r="B20" s="2" t="s">
        <v>17</v>
      </c>
      <c r="C20" s="51">
        <v>160</v>
      </c>
      <c r="D20" s="51">
        <f t="shared" ref="D20:D26" si="1">C20*0.25</f>
        <v>40</v>
      </c>
      <c r="E20" s="52">
        <f t="shared" si="0"/>
        <v>200</v>
      </c>
    </row>
    <row r="21" spans="1:5">
      <c r="A21" s="7" t="s">
        <v>59</v>
      </c>
      <c r="B21" s="2" t="s">
        <v>17</v>
      </c>
      <c r="C21" s="51">
        <v>320</v>
      </c>
      <c r="D21" s="51">
        <f t="shared" si="1"/>
        <v>80</v>
      </c>
      <c r="E21" s="52">
        <f t="shared" si="0"/>
        <v>400</v>
      </c>
    </row>
    <row r="22" spans="1:5">
      <c r="A22" s="7" t="s">
        <v>60</v>
      </c>
      <c r="B22" s="2" t="s">
        <v>17</v>
      </c>
      <c r="C22" s="51">
        <v>560</v>
      </c>
      <c r="D22" s="51">
        <f t="shared" si="1"/>
        <v>140</v>
      </c>
      <c r="E22" s="52">
        <f t="shared" si="0"/>
        <v>700</v>
      </c>
    </row>
    <row r="23" spans="1:5">
      <c r="A23" s="7" t="s">
        <v>61</v>
      </c>
      <c r="B23" s="2" t="s">
        <v>17</v>
      </c>
      <c r="C23" s="51">
        <v>120</v>
      </c>
      <c r="D23" s="51">
        <f t="shared" si="1"/>
        <v>30</v>
      </c>
      <c r="E23" s="52">
        <f t="shared" si="0"/>
        <v>150</v>
      </c>
    </row>
    <row r="24" spans="1:5">
      <c r="A24" s="7" t="s">
        <v>62</v>
      </c>
      <c r="B24" s="2" t="s">
        <v>17</v>
      </c>
      <c r="C24" s="51">
        <v>160</v>
      </c>
      <c r="D24" s="51">
        <f t="shared" si="1"/>
        <v>40</v>
      </c>
      <c r="E24" s="52">
        <f t="shared" si="0"/>
        <v>200</v>
      </c>
    </row>
    <row r="25" spans="1:5">
      <c r="A25" s="7" t="s">
        <v>63</v>
      </c>
      <c r="B25" s="2" t="s">
        <v>17</v>
      </c>
      <c r="C25" s="51">
        <v>240</v>
      </c>
      <c r="D25" s="51">
        <f t="shared" si="1"/>
        <v>60</v>
      </c>
      <c r="E25" s="52">
        <f t="shared" si="0"/>
        <v>300</v>
      </c>
    </row>
    <row r="26" spans="1:5">
      <c r="A26" s="7" t="s">
        <v>64</v>
      </c>
      <c r="B26" s="2" t="s">
        <v>17</v>
      </c>
      <c r="C26" s="51">
        <v>400</v>
      </c>
      <c r="D26" s="51">
        <f t="shared" si="1"/>
        <v>100</v>
      </c>
      <c r="E26" s="52">
        <f t="shared" si="0"/>
        <v>500</v>
      </c>
    </row>
    <row r="27" spans="1:5">
      <c r="A27" s="7" t="s">
        <v>75</v>
      </c>
      <c r="B27" s="2" t="s">
        <v>49</v>
      </c>
      <c r="C27" s="51">
        <v>56</v>
      </c>
      <c r="D27" s="51">
        <f>C27*0.25</f>
        <v>14</v>
      </c>
      <c r="E27" s="52">
        <f t="shared" si="0"/>
        <v>70</v>
      </c>
    </row>
    <row r="28" spans="1:5">
      <c r="A28" s="7" t="s">
        <v>65</v>
      </c>
      <c r="B28" s="2" t="s">
        <v>17</v>
      </c>
      <c r="C28" s="51">
        <v>224</v>
      </c>
      <c r="D28" s="51">
        <f>C28*0.25</f>
        <v>56</v>
      </c>
      <c r="E28" s="52">
        <f t="shared" si="0"/>
        <v>280</v>
      </c>
    </row>
    <row r="29" spans="1:5">
      <c r="A29" s="7" t="s">
        <v>66</v>
      </c>
      <c r="B29" s="2" t="s">
        <v>17</v>
      </c>
      <c r="C29" s="51">
        <v>80</v>
      </c>
      <c r="D29" s="51">
        <f>C29*0.25</f>
        <v>20</v>
      </c>
      <c r="E29" s="52">
        <f t="shared" si="0"/>
        <v>100</v>
      </c>
    </row>
    <row r="30" spans="1:5">
      <c r="A30" s="7" t="s">
        <v>129</v>
      </c>
      <c r="B30" s="2" t="s">
        <v>17</v>
      </c>
      <c r="C30" s="51">
        <v>400</v>
      </c>
      <c r="D30" s="51">
        <f>C30*0.25</f>
        <v>100</v>
      </c>
      <c r="E30" s="52">
        <f t="shared" si="0"/>
        <v>500</v>
      </c>
    </row>
    <row r="31" spans="1:5" ht="15" thickBot="1">
      <c r="A31" s="21" t="s">
        <v>68</v>
      </c>
      <c r="B31" s="22" t="s">
        <v>17</v>
      </c>
      <c r="C31" s="53">
        <v>40</v>
      </c>
      <c r="D31" s="53">
        <f>C31*0.25</f>
        <v>10</v>
      </c>
      <c r="E31" s="54">
        <f t="shared" si="0"/>
        <v>50</v>
      </c>
    </row>
    <row r="33" spans="1:2">
      <c r="A33" t="s">
        <v>76</v>
      </c>
    </row>
    <row r="34" spans="1:2">
      <c r="A34" t="s">
        <v>77</v>
      </c>
    </row>
    <row r="35" spans="1:2">
      <c r="A35" t="s">
        <v>130</v>
      </c>
    </row>
    <row r="36" spans="1:2">
      <c r="A36" t="s">
        <v>78</v>
      </c>
    </row>
    <row r="37" spans="1:2">
      <c r="A37" t="s">
        <v>69</v>
      </c>
    </row>
    <row r="38" spans="1:2">
      <c r="A38" t="s">
        <v>79</v>
      </c>
    </row>
    <row r="40" spans="1:2">
      <c r="A40" t="s">
        <v>122</v>
      </c>
      <c r="B40" s="1"/>
    </row>
    <row r="41" spans="1:2">
      <c r="A41" s="31"/>
      <c r="B41" s="1"/>
    </row>
    <row r="42" spans="1:2">
      <c r="B42" s="1"/>
    </row>
    <row r="43" spans="1:2">
      <c r="B43" s="1"/>
    </row>
    <row r="44" spans="1:2">
      <c r="B44" s="1"/>
    </row>
    <row r="45" spans="1:2">
      <c r="A45" t="s">
        <v>123</v>
      </c>
    </row>
    <row r="46" spans="1:2">
      <c r="A46" t="s">
        <v>40</v>
      </c>
    </row>
    <row r="47" spans="1:2">
      <c r="B47" s="1"/>
    </row>
    <row r="48" spans="1:2">
      <c r="B48" s="1"/>
    </row>
    <row r="49" spans="2:2">
      <c r="B49" s="1"/>
    </row>
    <row r="65" ht="7.5" customHeight="1"/>
  </sheetData>
  <mergeCells count="1">
    <mergeCell ref="B1:B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7" workbookViewId="0">
      <selection activeCell="C38" sqref="C38"/>
    </sheetView>
  </sheetViews>
  <sheetFormatPr defaultRowHeight="14.4"/>
  <cols>
    <col min="1" max="1" width="48.44140625" customWidth="1"/>
    <col min="2" max="2" width="10" customWidth="1"/>
    <col min="3" max="3" width="10.5546875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9.75" customHeight="1"/>
    <row r="9" spans="1:5" ht="21">
      <c r="A9" s="108" t="s">
        <v>116</v>
      </c>
      <c r="B9" s="108"/>
      <c r="C9" s="108"/>
      <c r="D9" s="108"/>
      <c r="E9" s="108"/>
    </row>
    <row r="10" spans="1:5" ht="8.25" customHeight="1" thickBot="1"/>
    <row r="11" spans="1:5" ht="15" thickBot="1">
      <c r="A11" s="43" t="s">
        <v>117</v>
      </c>
      <c r="B11" s="44" t="s">
        <v>70</v>
      </c>
      <c r="C11" s="45" t="s">
        <v>3</v>
      </c>
      <c r="D11" s="45" t="s">
        <v>4</v>
      </c>
      <c r="E11" s="46" t="s">
        <v>57</v>
      </c>
    </row>
    <row r="12" spans="1:5" ht="15" thickBot="1">
      <c r="A12" s="76"/>
      <c r="B12" s="77"/>
      <c r="C12" s="77"/>
      <c r="D12" s="77"/>
      <c r="E12" s="78"/>
    </row>
    <row r="13" spans="1:5">
      <c r="A13" s="39" t="s">
        <v>96</v>
      </c>
      <c r="B13" s="40" t="s">
        <v>94</v>
      </c>
      <c r="C13" s="49">
        <v>1.8</v>
      </c>
      <c r="D13" s="49">
        <f>C13*0.25</f>
        <v>0.45</v>
      </c>
      <c r="E13" s="50">
        <f>C13+D13</f>
        <v>2.25</v>
      </c>
    </row>
    <row r="14" spans="1:5">
      <c r="A14" s="7" t="s">
        <v>97</v>
      </c>
      <c r="B14" s="2" t="s">
        <v>48</v>
      </c>
      <c r="C14" s="51">
        <v>27</v>
      </c>
      <c r="D14" s="51">
        <f t="shared" ref="D14:D29" si="0">C14*0.25</f>
        <v>6.75</v>
      </c>
      <c r="E14" s="52">
        <f t="shared" ref="E14:E29" si="1">C14+D14</f>
        <v>33.75</v>
      </c>
    </row>
    <row r="15" spans="1:5">
      <c r="A15" s="7" t="s">
        <v>98</v>
      </c>
      <c r="B15" s="2" t="s">
        <v>17</v>
      </c>
      <c r="C15" s="51">
        <v>36</v>
      </c>
      <c r="D15" s="51">
        <f t="shared" si="0"/>
        <v>9</v>
      </c>
      <c r="E15" s="52">
        <f t="shared" si="1"/>
        <v>45</v>
      </c>
    </row>
    <row r="16" spans="1:5">
      <c r="A16" s="7" t="s">
        <v>99</v>
      </c>
      <c r="B16" s="2" t="s">
        <v>48</v>
      </c>
      <c r="C16" s="51">
        <v>36</v>
      </c>
      <c r="D16" s="51">
        <f t="shared" si="0"/>
        <v>9</v>
      </c>
      <c r="E16" s="52">
        <f t="shared" si="1"/>
        <v>45</v>
      </c>
    </row>
    <row r="17" spans="1:5">
      <c r="A17" s="7" t="s">
        <v>100</v>
      </c>
      <c r="B17" s="2" t="s">
        <v>17</v>
      </c>
      <c r="C17" s="51">
        <v>54</v>
      </c>
      <c r="D17" s="51">
        <f t="shared" si="0"/>
        <v>13.5</v>
      </c>
      <c r="E17" s="52">
        <f t="shared" si="1"/>
        <v>67.5</v>
      </c>
    </row>
    <row r="18" spans="1:5">
      <c r="A18" s="7" t="s">
        <v>101</v>
      </c>
      <c r="B18" s="2" t="s">
        <v>17</v>
      </c>
      <c r="C18" s="51">
        <v>45</v>
      </c>
      <c r="D18" s="51">
        <f t="shared" si="0"/>
        <v>11.25</v>
      </c>
      <c r="E18" s="52">
        <f t="shared" si="1"/>
        <v>56.25</v>
      </c>
    </row>
    <row r="19" spans="1:5">
      <c r="A19" s="7" t="s">
        <v>102</v>
      </c>
      <c r="B19" s="2" t="s">
        <v>17</v>
      </c>
      <c r="C19" s="51">
        <v>63</v>
      </c>
      <c r="D19" s="51">
        <f t="shared" si="0"/>
        <v>15.75</v>
      </c>
      <c r="E19" s="52">
        <f t="shared" si="1"/>
        <v>78.75</v>
      </c>
    </row>
    <row r="20" spans="1:5">
      <c r="A20" s="7" t="s">
        <v>103</v>
      </c>
      <c r="B20" s="2" t="s">
        <v>17</v>
      </c>
      <c r="C20" s="51">
        <v>85.5</v>
      </c>
      <c r="D20" s="51">
        <f t="shared" si="0"/>
        <v>21.375</v>
      </c>
      <c r="E20" s="52">
        <f t="shared" si="1"/>
        <v>106.875</v>
      </c>
    </row>
    <row r="21" spans="1:5">
      <c r="A21" s="7" t="s">
        <v>104</v>
      </c>
      <c r="B21" s="2" t="s">
        <v>17</v>
      </c>
      <c r="C21" s="51">
        <v>62</v>
      </c>
      <c r="D21" s="51">
        <f t="shared" si="0"/>
        <v>15.5</v>
      </c>
      <c r="E21" s="52">
        <f t="shared" si="1"/>
        <v>77.5</v>
      </c>
    </row>
    <row r="22" spans="1:5">
      <c r="A22" s="7" t="s">
        <v>105</v>
      </c>
      <c r="B22" s="2" t="s">
        <v>48</v>
      </c>
      <c r="C22" s="51">
        <v>13.5</v>
      </c>
      <c r="D22" s="51">
        <f t="shared" si="0"/>
        <v>3.375</v>
      </c>
      <c r="E22" s="52">
        <f t="shared" si="1"/>
        <v>16.875</v>
      </c>
    </row>
    <row r="23" spans="1:5">
      <c r="A23" s="7" t="s">
        <v>128</v>
      </c>
      <c r="B23" s="2" t="s">
        <v>17</v>
      </c>
      <c r="C23" s="51">
        <v>31.5</v>
      </c>
      <c r="D23" s="51">
        <f t="shared" si="0"/>
        <v>7.875</v>
      </c>
      <c r="E23" s="52">
        <f t="shared" si="1"/>
        <v>39.375</v>
      </c>
    </row>
    <row r="24" spans="1:5">
      <c r="A24" s="7" t="s">
        <v>106</v>
      </c>
      <c r="B24" s="2" t="s">
        <v>17</v>
      </c>
      <c r="C24" s="51">
        <v>58.5</v>
      </c>
      <c r="D24" s="51">
        <f t="shared" si="0"/>
        <v>14.625</v>
      </c>
      <c r="E24" s="52">
        <f t="shared" si="1"/>
        <v>73.125</v>
      </c>
    </row>
    <row r="25" spans="1:5">
      <c r="A25" s="7" t="s">
        <v>107</v>
      </c>
      <c r="B25" s="2" t="s">
        <v>48</v>
      </c>
      <c r="C25" s="51">
        <v>13.5</v>
      </c>
      <c r="D25" s="51">
        <f t="shared" si="0"/>
        <v>3.375</v>
      </c>
      <c r="E25" s="52">
        <f t="shared" si="1"/>
        <v>16.875</v>
      </c>
    </row>
    <row r="26" spans="1:5">
      <c r="A26" s="7" t="s">
        <v>108</v>
      </c>
      <c r="B26" s="2" t="s">
        <v>48</v>
      </c>
      <c r="C26" s="51">
        <v>18</v>
      </c>
      <c r="D26" s="51">
        <f t="shared" si="0"/>
        <v>4.5</v>
      </c>
      <c r="E26" s="52">
        <f t="shared" si="1"/>
        <v>22.5</v>
      </c>
    </row>
    <row r="27" spans="1:5">
      <c r="A27" s="7" t="s">
        <v>109</v>
      </c>
      <c r="B27" s="2" t="s">
        <v>17</v>
      </c>
      <c r="C27" s="51">
        <v>36</v>
      </c>
      <c r="D27" s="51">
        <f t="shared" si="0"/>
        <v>9</v>
      </c>
      <c r="E27" s="52">
        <f t="shared" si="1"/>
        <v>45</v>
      </c>
    </row>
    <row r="28" spans="1:5">
      <c r="A28" s="7" t="s">
        <v>110</v>
      </c>
      <c r="B28" s="2" t="s">
        <v>94</v>
      </c>
      <c r="C28" s="51">
        <v>2.7</v>
      </c>
      <c r="D28" s="51">
        <f t="shared" si="0"/>
        <v>0.67500000000000004</v>
      </c>
      <c r="E28" s="52">
        <f t="shared" si="1"/>
        <v>3.375</v>
      </c>
    </row>
    <row r="29" spans="1:5" ht="15" thickBot="1">
      <c r="A29" s="21" t="s">
        <v>111</v>
      </c>
      <c r="B29" s="22" t="s">
        <v>48</v>
      </c>
      <c r="C29" s="53">
        <v>18</v>
      </c>
      <c r="D29" s="53">
        <f t="shared" si="0"/>
        <v>4.5</v>
      </c>
      <c r="E29" s="54">
        <f t="shared" si="1"/>
        <v>22.5</v>
      </c>
    </row>
    <row r="31" spans="1:5">
      <c r="A31" t="s">
        <v>122</v>
      </c>
      <c r="B31" s="1"/>
    </row>
    <row r="32" spans="1:5">
      <c r="A32" s="31"/>
      <c r="B32" s="1"/>
    </row>
    <row r="33" spans="1:2">
      <c r="B33" s="1"/>
    </row>
    <row r="34" spans="1:2">
      <c r="B34" s="1"/>
    </row>
    <row r="35" spans="1:2">
      <c r="B35" s="1"/>
    </row>
    <row r="36" spans="1:2">
      <c r="A36" t="s">
        <v>123</v>
      </c>
    </row>
    <row r="37" spans="1:2">
      <c r="A37" t="s">
        <v>40</v>
      </c>
    </row>
    <row r="38" spans="1:2">
      <c r="B38" s="1"/>
    </row>
    <row r="39" spans="1:2">
      <c r="B39" s="1"/>
    </row>
    <row r="40" spans="1:2">
      <c r="B40" s="1"/>
    </row>
  </sheetData>
  <mergeCells count="2">
    <mergeCell ref="B1:B7"/>
    <mergeCell ref="A9:E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0"/>
  <sheetViews>
    <sheetView workbookViewId="0">
      <selection activeCell="I12" sqref="I12"/>
    </sheetView>
  </sheetViews>
  <sheetFormatPr defaultRowHeight="14.4"/>
  <cols>
    <col min="1" max="1" width="48.44140625" customWidth="1"/>
    <col min="2" max="2" width="10" customWidth="1"/>
    <col min="3" max="3" width="10.5546875" customWidth="1"/>
  </cols>
  <sheetData>
    <row r="1" spans="1:5" ht="17.25" customHeight="1">
      <c r="A1" s="29" t="s">
        <v>33</v>
      </c>
      <c r="B1" s="107"/>
    </row>
    <row r="2" spans="1:5" ht="12" customHeight="1">
      <c r="A2" s="30" t="s">
        <v>34</v>
      </c>
      <c r="B2" s="107"/>
    </row>
    <row r="3" spans="1:5" ht="13.5" customHeight="1">
      <c r="A3" s="30" t="s">
        <v>35</v>
      </c>
      <c r="B3" s="107"/>
    </row>
    <row r="4" spans="1:5" ht="12" customHeight="1">
      <c r="A4" s="30" t="s">
        <v>36</v>
      </c>
      <c r="B4" s="107"/>
    </row>
    <row r="5" spans="1:5" ht="11.25" customHeight="1">
      <c r="A5" s="42" t="s">
        <v>37</v>
      </c>
      <c r="B5" s="107"/>
    </row>
    <row r="6" spans="1:5" ht="12" customHeight="1">
      <c r="A6" s="30" t="s">
        <v>53</v>
      </c>
      <c r="B6" s="107"/>
    </row>
    <row r="7" spans="1:5" ht="15.75" customHeight="1">
      <c r="A7" s="30" t="s">
        <v>54</v>
      </c>
      <c r="B7" s="107"/>
    </row>
    <row r="8" spans="1:5" ht="9.75" customHeight="1"/>
    <row r="9" spans="1:5" ht="21">
      <c r="A9" s="28" t="s">
        <v>38</v>
      </c>
    </row>
    <row r="10" spans="1:5" ht="8.25" customHeight="1" thickBot="1"/>
    <row r="11" spans="1:5" ht="15" thickBot="1">
      <c r="A11" s="32" t="s">
        <v>25</v>
      </c>
      <c r="B11" s="33" t="s">
        <v>2</v>
      </c>
      <c r="C11" s="33" t="s">
        <v>3</v>
      </c>
      <c r="D11" s="33" t="s">
        <v>4</v>
      </c>
      <c r="E11" s="34" t="s">
        <v>44</v>
      </c>
    </row>
    <row r="12" spans="1:5">
      <c r="A12" s="18" t="s">
        <v>118</v>
      </c>
      <c r="B12" s="25"/>
      <c r="C12" s="26"/>
      <c r="D12" s="26"/>
      <c r="E12" s="27"/>
    </row>
    <row r="13" spans="1:5">
      <c r="A13" s="7" t="s">
        <v>119</v>
      </c>
      <c r="B13" s="2" t="s">
        <v>17</v>
      </c>
      <c r="C13" s="3">
        <v>32</v>
      </c>
      <c r="D13" s="3">
        <f>C13*0.25</f>
        <v>8</v>
      </c>
      <c r="E13" s="8">
        <f>C13+D13</f>
        <v>40</v>
      </c>
    </row>
    <row r="14" spans="1:5">
      <c r="A14" s="7" t="s">
        <v>120</v>
      </c>
      <c r="B14" s="2" t="s">
        <v>17</v>
      </c>
      <c r="C14" s="3">
        <v>16</v>
      </c>
      <c r="D14" s="3">
        <f>C14*0.25</f>
        <v>4</v>
      </c>
      <c r="E14" s="8">
        <f>C14+D14</f>
        <v>20</v>
      </c>
    </row>
    <row r="15" spans="1:5">
      <c r="A15" s="7" t="s">
        <v>134</v>
      </c>
      <c r="B15" s="2" t="s">
        <v>17</v>
      </c>
      <c r="C15" s="3">
        <v>80</v>
      </c>
      <c r="D15" s="3">
        <f>C15*0.25</f>
        <v>20</v>
      </c>
      <c r="E15" s="8">
        <f>C15+D15</f>
        <v>100</v>
      </c>
    </row>
    <row r="16" spans="1:5" ht="15" thickBot="1">
      <c r="A16" s="21" t="s">
        <v>121</v>
      </c>
      <c r="B16" s="22" t="s">
        <v>17</v>
      </c>
      <c r="C16" s="23">
        <v>48</v>
      </c>
      <c r="D16" s="23">
        <f>C16*0.25</f>
        <v>12</v>
      </c>
      <c r="E16" s="24">
        <f>C16+D16</f>
        <v>60</v>
      </c>
    </row>
    <row r="18" spans="1:2">
      <c r="A18" t="s">
        <v>122</v>
      </c>
      <c r="B18" s="1"/>
    </row>
    <row r="19" spans="1:2">
      <c r="A19" s="31"/>
      <c r="B19" s="1"/>
    </row>
    <row r="20" spans="1:2">
      <c r="B20" s="1"/>
    </row>
    <row r="21" spans="1:2">
      <c r="B21" s="1"/>
    </row>
    <row r="22" spans="1:2">
      <c r="B22" s="1"/>
    </row>
    <row r="23" spans="1:2">
      <c r="A23" t="s">
        <v>123</v>
      </c>
    </row>
    <row r="24" spans="1:2">
      <c r="A24" t="s">
        <v>40</v>
      </c>
    </row>
    <row r="29" spans="1:2">
      <c r="B29" s="1"/>
    </row>
    <row r="30" spans="1:2">
      <c r="B30" s="1"/>
    </row>
    <row r="31" spans="1:2">
      <c r="B31" s="1"/>
    </row>
    <row r="32" spans="1:2">
      <c r="B32" s="1"/>
    </row>
    <row r="33" spans="2:2">
      <c r="B33" s="1"/>
    </row>
    <row r="34" spans="2:2">
      <c r="B34" s="1"/>
    </row>
    <row r="50" ht="7.5" customHeight="1"/>
  </sheetData>
  <mergeCells count="1">
    <mergeCell ref="B1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Cjenik</vt:lpstr>
      <vt:lpstr>Komunalno</vt:lpstr>
      <vt:lpstr>Lučka djelatnost</vt:lpstr>
      <vt:lpstr>Groblje</vt:lpstr>
      <vt:lpstr>Parking</vt:lpstr>
      <vt:lpstr>Horizontalna signalizacija</vt:lpstr>
      <vt:lpstr>List1</vt:lpstr>
      <vt:lpstr>Plaža</vt:lpstr>
      <vt:lpstr>Cjenik!Podrucje_ispisa</vt:lpstr>
    </vt:vector>
  </TitlesOfParts>
  <Company>Crnika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Stjepan</cp:lastModifiedBy>
  <cp:lastPrinted>2018-04-30T07:32:26Z</cp:lastPrinted>
  <dcterms:created xsi:type="dcterms:W3CDTF">2012-03-16T11:10:41Z</dcterms:created>
  <dcterms:modified xsi:type="dcterms:W3CDTF">2018-05-08T11:37:20Z</dcterms:modified>
</cp:coreProperties>
</file>