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rimay\Desktop\POSAO\Odsjek za komunalno gospodarstvo\JEDNOSTAVNA NABAVA\2022\Rapska ulica\"/>
    </mc:Choice>
  </mc:AlternateContent>
  <xr:revisionPtr revIDLastSave="0" documentId="13_ncr:1_{B67BEE57-18D1-43A2-8FC5-375632EAC0C3}" xr6:coauthVersionLast="45" xr6:coauthVersionMax="47"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1" l="1"/>
  <c r="E47" i="1"/>
  <c r="E46" i="1"/>
  <c r="E44" i="1"/>
  <c r="E42" i="1"/>
  <c r="E40" i="1"/>
  <c r="E38" i="1"/>
  <c r="E36" i="1"/>
  <c r="E34" i="1"/>
  <c r="E33" i="1"/>
  <c r="E32" i="1"/>
  <c r="E29" i="1"/>
  <c r="E25" i="1"/>
  <c r="E23" i="1"/>
  <c r="E21" i="1"/>
  <c r="E19" i="1"/>
  <c r="E17" i="1"/>
  <c r="E15" i="1"/>
  <c r="E12" i="1"/>
  <c r="E11" i="1"/>
  <c r="E9" i="1"/>
</calcChain>
</file>

<file path=xl/sharedStrings.xml><?xml version="1.0" encoding="utf-8"?>
<sst xmlns="http://schemas.openxmlformats.org/spreadsheetml/2006/main" count="65" uniqueCount="49">
  <si>
    <t>TROŠKOVNIK, PUNAT</t>
  </si>
  <si>
    <t>m3</t>
  </si>
  <si>
    <t>opis stavke</t>
  </si>
  <si>
    <t>jed. mj.</t>
  </si>
  <si>
    <t>kol.</t>
  </si>
  <si>
    <t>jed. cijena</t>
  </si>
  <si>
    <t>ukupno</t>
  </si>
  <si>
    <t>napomena</t>
  </si>
  <si>
    <t>1.</t>
  </si>
  <si>
    <t>2.</t>
  </si>
  <si>
    <t>3.</t>
  </si>
  <si>
    <t>kg</t>
  </si>
  <si>
    <t xml:space="preserve">2. </t>
  </si>
  <si>
    <t>Planiranje dna kanala po izvedenom iskopu kao priprema za postavu armaturnih koševa i izvedbu betonskih radova. Obračun po m2.</t>
  </si>
  <si>
    <t>m2</t>
  </si>
  <si>
    <t xml:space="preserve">1. </t>
  </si>
  <si>
    <t>Izrada temelja zida betonom klase C 20/25, u svemu prema nacrtima i detaljima iz priloga. Obračun je po m3  ugrađenog betona po projektiranom presjeku, a u cijeni je uključena dobava betona, svi prijevozi i prijenosi, izrada i demontaža oplate, rad na ugradbi i njezi betona, te sav drugi potrebni rad i materijal.</t>
  </si>
  <si>
    <t>Odvoz viška materijala iz iskopa na deponiju na udaljenost do 10 km. Izvođač osigurava deponiju. Koef rastresitosti 1.25</t>
  </si>
  <si>
    <t>4.</t>
  </si>
  <si>
    <t>Zatrpavanje iza zidova materijalom iz iskopa. Zbijanje vršiti ručnim nabijačima u slojevima max. 50 cm.</t>
  </si>
  <si>
    <r>
      <t xml:space="preserve">Nabava, doprema i postavljanje mrežaste armature </t>
    </r>
    <r>
      <rPr>
        <b/>
        <sz val="11"/>
        <color theme="1"/>
        <rFont val="Calibri"/>
        <family val="2"/>
        <charset val="238"/>
        <scheme val="minor"/>
      </rPr>
      <t>Q335</t>
    </r>
    <r>
      <rPr>
        <sz val="11"/>
        <color theme="1"/>
        <rFont val="Calibri"/>
        <family val="2"/>
        <charset val="238"/>
        <scheme val="minor"/>
      </rPr>
      <t>. U potporne zidove treba postaviti armaturu točno prema detalju iz priloga. Prije ugradnje armaturu treba očistiti od prljavštine i hrđe, te povezati. U cijenu ulazi nabava, ispravljanje, sječenje, čišćenje, prijevoz i vezanje. Obračun po kg postavljene armature.</t>
    </r>
  </si>
  <si>
    <r>
      <t xml:space="preserve">Nabava, doprema i postavljanje armature </t>
    </r>
    <r>
      <rPr>
        <b/>
        <sz val="11"/>
        <color theme="1"/>
        <rFont val="Calibri"/>
        <family val="2"/>
        <charset val="238"/>
        <scheme val="minor"/>
      </rPr>
      <t>RA fi 8</t>
    </r>
    <r>
      <rPr>
        <sz val="11"/>
        <color theme="1"/>
        <rFont val="Calibri"/>
        <family val="2"/>
        <charset val="238"/>
        <scheme val="minor"/>
      </rPr>
      <t xml:space="preserve"> mm u temelje zidova. Treba postaviti armaturu točno prema detalju iz priloga. Prije ugradnje armaturu treba očistiti od prljavštine i hrđe, te povezati. U cijenu ulazi nabava, ispravljanje, sječenje, čišćenje, prijevoz i vezanje. Obračun po kg postavljene armature.</t>
    </r>
  </si>
  <si>
    <r>
      <t xml:space="preserve">Nabava, doprema i postavljanje armature </t>
    </r>
    <r>
      <rPr>
        <b/>
        <sz val="11"/>
        <color theme="1"/>
        <rFont val="Calibri"/>
        <family val="2"/>
        <charset val="238"/>
        <scheme val="minor"/>
      </rPr>
      <t>GA fi 6</t>
    </r>
    <r>
      <rPr>
        <sz val="11"/>
        <color theme="1"/>
        <rFont val="Calibri"/>
        <family val="2"/>
        <charset val="238"/>
        <scheme val="minor"/>
      </rPr>
      <t xml:space="preserve"> mm za vilice temelja zidova. Treba postaviti armaturu točno prema detalju iz priloga. Prije ugradnje armaturu treba očistiti od prljavštine i hrđe, te povezati. U cijenu ulazi nabava, ispravljanje, sječenje, čišćenje, prijevoz i vezanje. Obračun po kg postavljene armature.</t>
    </r>
  </si>
  <si>
    <t xml:space="preserve">kamen </t>
  </si>
  <si>
    <t>beton</t>
  </si>
  <si>
    <t>oplata</t>
  </si>
  <si>
    <t>5.</t>
  </si>
  <si>
    <t>6.</t>
  </si>
  <si>
    <t>Izrada betonske kape ogradnih zidova betonom debljine 5 cm.</t>
  </si>
  <si>
    <t>m</t>
  </si>
  <si>
    <t xml:space="preserve">Izrada procjednica(barbakana). Na mjestima predviđenim u projektu ili koje odredi nadzorni inženjer postavljaju se procjednice kroz potporni zid. Procjednice mogu biti izvedene od betonskih ili plastičnih cijevi profila 10cm. Postavljaju se na svakih 1,50 metra dužine zida. Za vrijeme ugradnje cijevi moraju biti dobro osigurane protiv pomicanja i eventualnog oštećenja cijevi.  Cijevi koje su predviđene za ugradnju moraju biti ispitane na kakvoću, a njihovu primjenu odobrava nadzorni inženjer. Obračun po komadu izvedene procjednice.       </t>
  </si>
  <si>
    <t>7.</t>
  </si>
  <si>
    <t>kom</t>
  </si>
  <si>
    <t>A - pripremni radovi</t>
  </si>
  <si>
    <t>B - zemljani radovi</t>
  </si>
  <si>
    <t>C - betonski i armirački radovi</t>
  </si>
  <si>
    <t>B - zemljani radovi UKUPNO:</t>
  </si>
  <si>
    <t>C - betonski i armirački radovi UKUPNO:</t>
  </si>
  <si>
    <t>SVEUKUPNO A,B,C:</t>
  </si>
  <si>
    <t>A - pripremni radovi UKUPNO:</t>
  </si>
  <si>
    <t>paušal</t>
  </si>
  <si>
    <t>Strojno rušenje postojećeg armirano betonskog zida i stepeništa. U cijenu uračunati sve potrebne radove uključujući odvoz na deponiju.</t>
  </si>
  <si>
    <t xml:space="preserve">8. </t>
  </si>
  <si>
    <t xml:space="preserve">izrada betonskih stepenica na poziciji postojećih. Stepenište nije potrebno armirati. U cijenu uključiti sav potreben materijal. </t>
  </si>
  <si>
    <t>Raščišćavanje trase od postojećeg raslinja. U cijenu uračunati sve potrebne radove uključujući odvoz na deponiju.</t>
  </si>
  <si>
    <t>Iskop za zid i temelje zidova. Izvodi se u materijelu "A" kategorije. Obračun po m3 iskopa u sraslom stanju, prema detalju iz priloga troškovnika. Materijal privremeno deponirati na gradilištu, te iskoristiti za nasipavanje iza potpornog zida.</t>
  </si>
  <si>
    <t>Uređenje neasfaltiranog puta nakon završetka radova na potpornom zidu. Rad se sastoji od površinskog iskopa u dubini 20 cm i ugradnje kamenog materijala (tampon 0-32 mm). Zbiijanje izvršiti strojno na Ms = min. 80 MN/m2. Odovz materijala iz površinskog iskopa obračunat u stavci 3. ovog troškovnika.</t>
  </si>
  <si>
    <t xml:space="preserve">Izrada kameno - betonskih ogradnih zidova, sa jednim licem u djelimično obrađenom kamenu (ravnijim licem prema van). Svi zidovi debljine 40 cm (20 cm betona + 20 cm kamen). Za vezivo uporebiti beton razeda C 30/37. Kamenje za zid mora biti dimenzija adekvatnih visinama zidova. Prije ugradnje investitor mora prihvatiti prezentirani uzorak kamena. Zid obraditi i fugirati. Iza zida, paralelno sa zidanjem postavljati zalogu ili jednostranu oplatu. Betoniranje armirano - betonskog zida, u dvostranoj oplati betonom C25/30.  U cijenu uključena dobava, doprema, ugradnja i njega betona  sa svom potrebnom oplatom, dobava, doprema i ugradnja kamena. </t>
  </si>
  <si>
    <t>TROŠKOVNIK ZA IZRADU POTPORNOG ZIDA U RAPSKOJ ULICI prosječne visine 1.00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</si>
</sst>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n&quot;;[Red]\-#,##0.00\ &quot;kn&quot;"/>
    <numFmt numFmtId="164" formatCode="_-* #,##0.00\ _k_n_-;\-* #,##0.00\ _k_n_-;_-* \-??\ _k_n_-;_-@_-"/>
  </numFmts>
  <fonts count="8" x14ac:knownFonts="1">
    <font>
      <sz val="11"/>
      <color theme="1"/>
      <name val="Calibri"/>
      <family val="2"/>
      <charset val="238"/>
      <scheme val="minor"/>
    </font>
    <font>
      <b/>
      <sz val="13"/>
      <color theme="3"/>
      <name val="Calibri"/>
      <family val="2"/>
      <charset val="238"/>
      <scheme val="minor"/>
    </font>
    <font>
      <b/>
      <sz val="11"/>
      <color theme="3"/>
      <name val="Calibri"/>
      <family val="2"/>
      <charset val="238"/>
      <scheme val="minor"/>
    </font>
    <font>
      <sz val="10"/>
      <name val="Arial"/>
      <family val="2"/>
      <charset val="238"/>
    </font>
    <font>
      <sz val="10"/>
      <name val="Times New Roman CE"/>
      <family val="1"/>
      <charset val="238"/>
    </font>
    <font>
      <sz val="12"/>
      <name val="Times New Roman CE"/>
      <family val="1"/>
      <charset val="238"/>
    </font>
    <font>
      <i/>
      <sz val="11"/>
      <color rgb="FF7F7F7F"/>
      <name val="Calibri"/>
      <family val="2"/>
      <charset val="238"/>
      <scheme val="minor"/>
    </font>
    <font>
      <b/>
      <sz val="11"/>
      <color theme="1"/>
      <name val="Calibri"/>
      <family val="2"/>
      <charset val="238"/>
      <scheme val="minor"/>
    </font>
  </fonts>
  <fills count="2">
    <fill>
      <patternFill patternType="none"/>
    </fill>
    <fill>
      <patternFill patternType="gray125"/>
    </fill>
  </fills>
  <borders count="18">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theme="4" tint="0.499984740745262"/>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xf numFmtId="0" fontId="4" fillId="0" borderId="0">
      <alignment horizontal="right" vertical="top"/>
    </xf>
    <xf numFmtId="0" fontId="5" fillId="0" borderId="0">
      <alignment horizontal="justify" vertical="top" wrapText="1"/>
    </xf>
    <xf numFmtId="0" fontId="4" fillId="0" borderId="0">
      <alignment horizontal="left"/>
    </xf>
    <xf numFmtId="4" fontId="5" fillId="0" borderId="0">
      <alignment horizontal="right"/>
    </xf>
    <xf numFmtId="0" fontId="5" fillId="0" borderId="0">
      <alignment horizontal="right"/>
    </xf>
    <xf numFmtId="4" fontId="5" fillId="0" borderId="0">
      <alignment horizontal="right" wrapText="1"/>
    </xf>
    <xf numFmtId="0" fontId="5" fillId="0" borderId="0">
      <alignment horizontal="right"/>
    </xf>
    <xf numFmtId="0" fontId="3" fillId="0" borderId="0"/>
    <xf numFmtId="0" fontId="3" fillId="0" borderId="0"/>
    <xf numFmtId="164" fontId="3" fillId="0" borderId="0" applyFill="0" applyBorder="0" applyAlignment="0" applyProtection="0"/>
    <xf numFmtId="0" fontId="6" fillId="0" borderId="0" applyNumberFormat="0" applyFill="0" applyBorder="0" applyAlignment="0" applyProtection="0"/>
  </cellStyleXfs>
  <cellXfs count="38">
    <xf numFmtId="0" fontId="0" fillId="0" borderId="0" xfId="0"/>
    <xf numFmtId="4" fontId="0" fillId="0" borderId="0" xfId="0" applyNumberFormat="1"/>
    <xf numFmtId="0" fontId="0" fillId="0" borderId="3" xfId="0" applyBorder="1"/>
    <xf numFmtId="0" fontId="0" fillId="0" borderId="0" xfId="0" applyAlignment="1">
      <alignment horizontal="right" wrapText="1"/>
    </xf>
    <xf numFmtId="0" fontId="0" fillId="0" borderId="4" xfId="0" applyBorder="1"/>
    <xf numFmtId="8" fontId="0" fillId="0" borderId="4" xfId="0" applyNumberFormat="1" applyBorder="1"/>
    <xf numFmtId="4" fontId="0" fillId="0" borderId="4" xfId="0" applyNumberFormat="1" applyBorder="1"/>
    <xf numFmtId="0" fontId="0" fillId="0" borderId="5" xfId="0" applyBorder="1"/>
    <xf numFmtId="4" fontId="0" fillId="0" borderId="5" xfId="0" applyNumberFormat="1" applyBorder="1"/>
    <xf numFmtId="0" fontId="0" fillId="0" borderId="6" xfId="0" applyBorder="1"/>
    <xf numFmtId="0" fontId="0" fillId="0" borderId="7" xfId="0" applyBorder="1"/>
    <xf numFmtId="0" fontId="0" fillId="0" borderId="8" xfId="0" applyBorder="1"/>
    <xf numFmtId="0" fontId="1" fillId="0" borderId="9" xfId="1" applyBorder="1"/>
    <xf numFmtId="0" fontId="0" fillId="0" borderId="0" xfId="0" applyBorder="1"/>
    <xf numFmtId="0" fontId="0" fillId="0" borderId="10" xfId="0" applyBorder="1"/>
    <xf numFmtId="0" fontId="0" fillId="0" borderId="11" xfId="0" applyBorder="1"/>
    <xf numFmtId="0" fontId="2" fillId="0" borderId="12" xfId="2" applyBorder="1"/>
    <xf numFmtId="0" fontId="0" fillId="0" borderId="13" xfId="0" applyBorder="1"/>
    <xf numFmtId="0" fontId="2" fillId="0" borderId="14" xfId="2" applyBorder="1"/>
    <xf numFmtId="0" fontId="0" fillId="0" borderId="15" xfId="0" applyBorder="1"/>
    <xf numFmtId="0" fontId="0" fillId="0" borderId="11" xfId="0" applyBorder="1" applyAlignment="1">
      <alignment vertical="center" wrapText="1"/>
    </xf>
    <xf numFmtId="4" fontId="0" fillId="0" borderId="0" xfId="0" applyNumberFormat="1" applyBorder="1"/>
    <xf numFmtId="0" fontId="0" fillId="0" borderId="11" xfId="0" applyBorder="1" applyAlignment="1">
      <alignment wrapText="1"/>
    </xf>
    <xf numFmtId="8" fontId="0" fillId="0" borderId="0" xfId="0" applyNumberFormat="1" applyBorder="1"/>
    <xf numFmtId="0" fontId="1" fillId="0" borderId="12" xfId="1" applyBorder="1" applyAlignment="1">
      <alignment horizontal="right" wrapText="1"/>
    </xf>
    <xf numFmtId="0" fontId="1" fillId="0" borderId="11" xfId="1" applyBorder="1" applyAlignment="1">
      <alignment wrapText="1"/>
    </xf>
    <xf numFmtId="0" fontId="0" fillId="0" borderId="11" xfId="0" applyNumberFormat="1" applyBorder="1" applyAlignment="1">
      <alignment wrapText="1"/>
    </xf>
    <xf numFmtId="0" fontId="1" fillId="0" borderId="16" xfId="1" applyBorder="1" applyAlignment="1">
      <alignment horizontal="right" wrapText="1"/>
    </xf>
    <xf numFmtId="0" fontId="0" fillId="0" borderId="17" xfId="0" applyBorder="1"/>
    <xf numFmtId="0" fontId="0" fillId="0" borderId="14" xfId="0" applyBorder="1" applyAlignment="1">
      <alignment horizontal="right"/>
    </xf>
    <xf numFmtId="0" fontId="1" fillId="0" borderId="12" xfId="1" applyBorder="1" applyAlignment="1">
      <alignment wrapText="1"/>
    </xf>
    <xf numFmtId="0" fontId="0" fillId="0" borderId="0" xfId="0" applyFill="1" applyBorder="1"/>
    <xf numFmtId="0" fontId="6" fillId="0" borderId="0" xfId="14" applyBorder="1"/>
    <xf numFmtId="0" fontId="6" fillId="0" borderId="6" xfId="14" applyBorder="1"/>
    <xf numFmtId="0" fontId="6" fillId="0" borderId="7" xfId="14" applyBorder="1"/>
    <xf numFmtId="0" fontId="6" fillId="0" borderId="8" xfId="14" applyBorder="1"/>
    <xf numFmtId="0" fontId="1" fillId="0" borderId="12" xfId="1" applyBorder="1"/>
    <xf numFmtId="4" fontId="7" fillId="0" borderId="4" xfId="0" applyNumberFormat="1" applyFont="1" applyBorder="1"/>
  </cellXfs>
  <cellStyles count="15">
    <cellStyle name="Comma 2" xfId="13" xr:uid="{00000000-0005-0000-0000-000000000000}"/>
    <cellStyle name="Explanatory Text" xfId="14" builtinId="53"/>
    <cellStyle name="Heading 2" xfId="1" builtinId="17"/>
    <cellStyle name="Heading 3" xfId="2" builtinId="18"/>
    <cellStyle name="kolona A" xfId="4" xr:uid="{00000000-0005-0000-0000-000004000000}"/>
    <cellStyle name="kolona B" xfId="5" xr:uid="{00000000-0005-0000-0000-000005000000}"/>
    <cellStyle name="kolona C" xfId="6" xr:uid="{00000000-0005-0000-0000-000006000000}"/>
    <cellStyle name="kolona D" xfId="7" xr:uid="{00000000-0005-0000-0000-000007000000}"/>
    <cellStyle name="kolona E" xfId="8" xr:uid="{00000000-0005-0000-0000-000008000000}"/>
    <cellStyle name="kolona F" xfId="9" xr:uid="{00000000-0005-0000-0000-000009000000}"/>
    <cellStyle name="kolona G" xfId="10" xr:uid="{00000000-0005-0000-0000-00000A000000}"/>
    <cellStyle name="Navadno_Varnost ICIT" xfId="11" xr:uid="{00000000-0005-0000-0000-00000B000000}"/>
    <cellStyle name="Normal" xfId="0" builtinId="0"/>
    <cellStyle name="Normal 2" xfId="3" xr:uid="{00000000-0005-0000-0000-00000D000000}"/>
    <cellStyle name="Obično_List1"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topLeftCell="A37" zoomScale="115" zoomScaleNormal="115" workbookViewId="0">
      <selection activeCell="E48" sqref="E48"/>
    </sheetView>
  </sheetViews>
  <sheetFormatPr defaultRowHeight="15" x14ac:dyDescent="0.25"/>
  <cols>
    <col min="1" max="1" width="65.28515625" customWidth="1"/>
    <col min="2" max="2" width="9.7109375" customWidth="1"/>
    <col min="3" max="3" width="9.140625" customWidth="1"/>
    <col min="4" max="4" width="12.85546875" customWidth="1"/>
    <col min="5" max="5" width="11.85546875" customWidth="1"/>
    <col min="6" max="6" width="11.5703125" customWidth="1"/>
  </cols>
  <sheetData>
    <row r="1" spans="1:6" x14ac:dyDescent="0.25">
      <c r="A1" s="9"/>
      <c r="B1" s="10"/>
      <c r="C1" s="10"/>
      <c r="D1" s="10"/>
      <c r="E1" s="10"/>
      <c r="F1" s="11"/>
    </row>
    <row r="2" spans="1:6" ht="18" thickBot="1" x14ac:dyDescent="0.35">
      <c r="A2" s="12" t="s">
        <v>0</v>
      </c>
      <c r="B2" s="13"/>
      <c r="C2" s="13"/>
      <c r="D2" s="13"/>
      <c r="E2" s="13"/>
      <c r="F2" s="14"/>
    </row>
    <row r="3" spans="1:6" ht="15.75" thickTop="1" x14ac:dyDescent="0.25">
      <c r="A3" s="15"/>
      <c r="B3" s="13"/>
      <c r="C3" s="13"/>
      <c r="D3" s="13"/>
      <c r="E3" s="13"/>
      <c r="F3" s="14"/>
    </row>
    <row r="4" spans="1:6" ht="15.75" thickBot="1" x14ac:dyDescent="0.3">
      <c r="A4" s="16" t="s">
        <v>48</v>
      </c>
      <c r="B4" s="4"/>
      <c r="C4" s="4"/>
      <c r="D4" s="4"/>
      <c r="E4" s="4"/>
      <c r="F4" s="17"/>
    </row>
    <row r="5" spans="1:6" x14ac:dyDescent="0.25">
      <c r="A5" s="18"/>
      <c r="B5" s="2"/>
      <c r="C5" s="2"/>
      <c r="D5" s="2"/>
      <c r="E5" s="2"/>
      <c r="F5" s="19"/>
    </row>
    <row r="6" spans="1:6" x14ac:dyDescent="0.25">
      <c r="A6" s="33" t="s">
        <v>2</v>
      </c>
      <c r="B6" s="34" t="s">
        <v>3</v>
      </c>
      <c r="C6" s="34" t="s">
        <v>4</v>
      </c>
      <c r="D6" s="34" t="s">
        <v>5</v>
      </c>
      <c r="E6" s="34" t="s">
        <v>6</v>
      </c>
      <c r="F6" s="35" t="s">
        <v>7</v>
      </c>
    </row>
    <row r="7" spans="1:6" ht="18" thickBot="1" x14ac:dyDescent="0.35">
      <c r="A7" s="36" t="s">
        <v>33</v>
      </c>
      <c r="B7" s="32"/>
      <c r="C7" s="32"/>
      <c r="D7" s="32"/>
      <c r="E7" s="32"/>
      <c r="F7" s="32"/>
    </row>
    <row r="8" spans="1:6" x14ac:dyDescent="0.25">
      <c r="A8" s="15" t="s">
        <v>8</v>
      </c>
      <c r="B8" s="13"/>
      <c r="C8" s="13"/>
      <c r="D8" s="13"/>
      <c r="E8" s="13"/>
      <c r="F8" s="14"/>
    </row>
    <row r="9" spans="1:6" ht="30" x14ac:dyDescent="0.25">
      <c r="A9" s="20" t="s">
        <v>44</v>
      </c>
      <c r="B9" s="13" t="s">
        <v>40</v>
      </c>
      <c r="C9" s="13">
        <v>1</v>
      </c>
      <c r="D9" s="23"/>
      <c r="E9" s="21">
        <f>C9*D9</f>
        <v>0</v>
      </c>
      <c r="F9" s="14"/>
    </row>
    <row r="10" spans="1:6" x14ac:dyDescent="0.25">
      <c r="A10" s="22" t="s">
        <v>12</v>
      </c>
      <c r="B10" s="13"/>
      <c r="C10" s="13"/>
      <c r="D10" s="23"/>
      <c r="E10" s="21"/>
      <c r="F10" s="14"/>
    </row>
    <row r="11" spans="1:6" ht="30" x14ac:dyDescent="0.25">
      <c r="A11" s="22" t="s">
        <v>41</v>
      </c>
      <c r="B11" s="13" t="s">
        <v>40</v>
      </c>
      <c r="C11" s="13">
        <v>1</v>
      </c>
      <c r="D11" s="23"/>
      <c r="E11" s="21">
        <f>D11*C11</f>
        <v>0</v>
      </c>
      <c r="F11" s="14"/>
    </row>
    <row r="12" spans="1:6" ht="18" thickBot="1" x14ac:dyDescent="0.35">
      <c r="A12" s="24" t="s">
        <v>39</v>
      </c>
      <c r="B12" s="4"/>
      <c r="C12" s="4"/>
      <c r="D12" s="5"/>
      <c r="E12" s="37">
        <f>E9+E11</f>
        <v>0</v>
      </c>
      <c r="F12" s="17"/>
    </row>
    <row r="13" spans="1:6" ht="18" thickBot="1" x14ac:dyDescent="0.35">
      <c r="A13" s="36" t="s">
        <v>34</v>
      </c>
      <c r="B13" s="13"/>
      <c r="C13" s="13"/>
      <c r="D13" s="23"/>
      <c r="E13" s="21"/>
      <c r="F13" s="14"/>
    </row>
    <row r="14" spans="1:6" x14ac:dyDescent="0.25">
      <c r="A14" s="15" t="s">
        <v>8</v>
      </c>
      <c r="B14" s="13"/>
      <c r="C14" s="13"/>
      <c r="D14" s="13"/>
      <c r="E14" s="13"/>
      <c r="F14" s="14"/>
    </row>
    <row r="15" spans="1:6" ht="60" x14ac:dyDescent="0.25">
      <c r="A15" s="20" t="s">
        <v>45</v>
      </c>
      <c r="B15" s="13" t="s">
        <v>1</v>
      </c>
      <c r="C15" s="13">
        <v>40</v>
      </c>
      <c r="D15" s="21"/>
      <c r="E15" s="21">
        <f>D15*C15</f>
        <v>0</v>
      </c>
      <c r="F15" s="14"/>
    </row>
    <row r="16" spans="1:6" x14ac:dyDescent="0.25">
      <c r="A16" s="22" t="s">
        <v>12</v>
      </c>
      <c r="B16" s="13"/>
      <c r="C16" s="13"/>
      <c r="D16" s="23"/>
      <c r="E16" s="21"/>
      <c r="F16" s="14"/>
    </row>
    <row r="17" spans="1:6" ht="30" x14ac:dyDescent="0.25">
      <c r="A17" s="22" t="s">
        <v>13</v>
      </c>
      <c r="B17" s="13" t="s">
        <v>14</v>
      </c>
      <c r="C17" s="13">
        <v>40</v>
      </c>
      <c r="D17" s="23"/>
      <c r="E17" s="21">
        <f>D17*C17</f>
        <v>0</v>
      </c>
      <c r="F17" s="14"/>
    </row>
    <row r="18" spans="1:6" x14ac:dyDescent="0.25">
      <c r="A18" s="22" t="s">
        <v>10</v>
      </c>
      <c r="B18" s="13"/>
      <c r="C18" s="13"/>
      <c r="D18" s="23"/>
      <c r="E18" s="21"/>
      <c r="F18" s="14"/>
    </row>
    <row r="19" spans="1:6" ht="30" x14ac:dyDescent="0.25">
      <c r="A19" s="22" t="s">
        <v>17</v>
      </c>
      <c r="B19" s="13" t="s">
        <v>1</v>
      </c>
      <c r="C19" s="13">
        <v>60</v>
      </c>
      <c r="D19" s="23"/>
      <c r="E19" s="21">
        <f>D19*C19</f>
        <v>0</v>
      </c>
      <c r="F19" s="14"/>
    </row>
    <row r="20" spans="1:6" x14ac:dyDescent="0.25">
      <c r="A20" s="22" t="s">
        <v>18</v>
      </c>
      <c r="B20" s="13"/>
      <c r="C20" s="13"/>
      <c r="D20" s="23"/>
      <c r="E20" s="21"/>
      <c r="F20" s="14"/>
    </row>
    <row r="21" spans="1:6" ht="30" x14ac:dyDescent="0.25">
      <c r="A21" s="22" t="s">
        <v>19</v>
      </c>
      <c r="B21" s="13" t="s">
        <v>1</v>
      </c>
      <c r="C21" s="13">
        <v>40</v>
      </c>
      <c r="D21" s="23"/>
      <c r="E21" s="21">
        <f>D21*C21</f>
        <v>0</v>
      </c>
      <c r="F21" s="14"/>
    </row>
    <row r="22" spans="1:6" x14ac:dyDescent="0.25">
      <c r="A22" s="22" t="s">
        <v>26</v>
      </c>
      <c r="B22" s="13"/>
      <c r="C22" s="13"/>
      <c r="D22" s="23"/>
      <c r="E22" s="21"/>
      <c r="F22" s="14"/>
    </row>
    <row r="23" spans="1:6" ht="75" x14ac:dyDescent="0.25">
      <c r="A23" s="22" t="s">
        <v>46</v>
      </c>
      <c r="B23" s="13" t="s">
        <v>1</v>
      </c>
      <c r="C23" s="13">
        <v>40</v>
      </c>
      <c r="D23" s="23"/>
      <c r="E23" s="21">
        <f>D23*C23</f>
        <v>0</v>
      </c>
      <c r="F23" s="14"/>
    </row>
    <row r="24" spans="1:6" x14ac:dyDescent="0.25">
      <c r="A24" s="22"/>
      <c r="B24" s="13"/>
      <c r="C24" s="13"/>
      <c r="D24" s="23"/>
      <c r="E24" s="21"/>
      <c r="F24" s="14"/>
    </row>
    <row r="25" spans="1:6" ht="18" thickBot="1" x14ac:dyDescent="0.35">
      <c r="A25" s="24" t="s">
        <v>36</v>
      </c>
      <c r="B25" s="4"/>
      <c r="C25" s="4"/>
      <c r="D25" s="5"/>
      <c r="E25" s="37">
        <f>E15+E17+E21+E23</f>
        <v>0</v>
      </c>
      <c r="F25" s="17"/>
    </row>
    <row r="26" spans="1:6" ht="17.25" x14ac:dyDescent="0.3">
      <c r="A26" s="25"/>
      <c r="B26" s="13"/>
      <c r="C26" s="13"/>
      <c r="D26" s="23"/>
      <c r="E26" s="21"/>
      <c r="F26" s="14"/>
    </row>
    <row r="27" spans="1:6" ht="18" thickBot="1" x14ac:dyDescent="0.35">
      <c r="A27" s="30" t="s">
        <v>35</v>
      </c>
      <c r="B27" s="4"/>
      <c r="C27" s="4"/>
      <c r="D27" s="5"/>
      <c r="E27" s="6"/>
      <c r="F27" s="17"/>
    </row>
    <row r="28" spans="1:6" x14ac:dyDescent="0.25">
      <c r="A28" s="22" t="s">
        <v>15</v>
      </c>
      <c r="B28" s="13"/>
      <c r="C28" s="13"/>
      <c r="D28" s="23"/>
      <c r="E28" s="21"/>
      <c r="F28" s="14"/>
    </row>
    <row r="29" spans="1:6" ht="75" x14ac:dyDescent="0.25">
      <c r="A29" s="26" t="s">
        <v>16</v>
      </c>
      <c r="B29" s="13" t="s">
        <v>1</v>
      </c>
      <c r="C29" s="13">
        <v>8</v>
      </c>
      <c r="D29" s="23"/>
      <c r="E29" s="21">
        <f>D29*C29</f>
        <v>0</v>
      </c>
      <c r="F29" s="14"/>
    </row>
    <row r="30" spans="1:6" x14ac:dyDescent="0.25">
      <c r="A30" s="26" t="s">
        <v>9</v>
      </c>
      <c r="B30" s="13"/>
      <c r="C30" s="13"/>
      <c r="D30" s="23"/>
      <c r="E30" s="21"/>
      <c r="F30" s="14"/>
    </row>
    <row r="31" spans="1:6" ht="150" x14ac:dyDescent="0.25">
      <c r="A31" s="22" t="s">
        <v>47</v>
      </c>
      <c r="B31" s="13"/>
      <c r="C31" s="13"/>
      <c r="D31" s="23"/>
      <c r="E31" s="21"/>
      <c r="F31" s="14"/>
    </row>
    <row r="32" spans="1:6" x14ac:dyDescent="0.25">
      <c r="A32" s="22" t="s">
        <v>23</v>
      </c>
      <c r="B32" s="13" t="s">
        <v>14</v>
      </c>
      <c r="C32" s="13">
        <v>47</v>
      </c>
      <c r="D32" s="23"/>
      <c r="E32" s="21">
        <f>D32*C32</f>
        <v>0</v>
      </c>
      <c r="F32" s="14"/>
    </row>
    <row r="33" spans="1:6" x14ac:dyDescent="0.25">
      <c r="A33" s="22" t="s">
        <v>24</v>
      </c>
      <c r="B33" s="13" t="s">
        <v>1</v>
      </c>
      <c r="C33" s="13">
        <v>15</v>
      </c>
      <c r="D33" s="23"/>
      <c r="E33" s="21">
        <f>D33*C33</f>
        <v>0</v>
      </c>
      <c r="F33" s="14"/>
    </row>
    <row r="34" spans="1:6" x14ac:dyDescent="0.25">
      <c r="A34" s="22" t="s">
        <v>25</v>
      </c>
      <c r="B34" s="31" t="s">
        <v>14</v>
      </c>
      <c r="C34" s="31">
        <v>40</v>
      </c>
      <c r="D34" s="23"/>
      <c r="E34" s="21">
        <f>D34*C34</f>
        <v>0</v>
      </c>
      <c r="F34" s="14"/>
    </row>
    <row r="35" spans="1:6" ht="16.5" customHeight="1" x14ac:dyDescent="0.25">
      <c r="A35" s="22" t="s">
        <v>10</v>
      </c>
      <c r="B35" s="31"/>
      <c r="C35" s="31"/>
      <c r="D35" s="23"/>
      <c r="E35" s="21"/>
      <c r="F35" s="14"/>
    </row>
    <row r="36" spans="1:6" ht="75" x14ac:dyDescent="0.25">
      <c r="A36" s="22" t="s">
        <v>20</v>
      </c>
      <c r="B36" s="13" t="s">
        <v>11</v>
      </c>
      <c r="C36" s="13">
        <v>400</v>
      </c>
      <c r="D36" s="23"/>
      <c r="E36" s="21">
        <f>D36*C36</f>
        <v>0</v>
      </c>
      <c r="F36" s="14"/>
    </row>
    <row r="37" spans="1:6" x14ac:dyDescent="0.25">
      <c r="A37" s="22" t="s">
        <v>18</v>
      </c>
      <c r="B37" s="13"/>
      <c r="C37" s="13"/>
      <c r="D37" s="23"/>
      <c r="E37" s="21"/>
      <c r="F37" s="14"/>
    </row>
    <row r="38" spans="1:6" ht="75" x14ac:dyDescent="0.25">
      <c r="A38" s="22" t="s">
        <v>21</v>
      </c>
      <c r="B38" s="31" t="s">
        <v>11</v>
      </c>
      <c r="C38" s="31">
        <v>100</v>
      </c>
      <c r="D38" s="23"/>
      <c r="E38" s="21">
        <f>D38*C38</f>
        <v>0</v>
      </c>
      <c r="F38" s="14"/>
    </row>
    <row r="39" spans="1:6" x14ac:dyDescent="0.25">
      <c r="A39" s="22" t="s">
        <v>26</v>
      </c>
      <c r="B39" s="31"/>
      <c r="C39" s="31"/>
      <c r="D39" s="23"/>
      <c r="E39" s="21"/>
      <c r="F39" s="14"/>
    </row>
    <row r="40" spans="1:6" ht="75" x14ac:dyDescent="0.25">
      <c r="A40" s="22" t="s">
        <v>22</v>
      </c>
      <c r="B40" s="31" t="s">
        <v>11</v>
      </c>
      <c r="C40" s="31">
        <v>70</v>
      </c>
      <c r="D40" s="23"/>
      <c r="E40" s="21">
        <f>D40*C40</f>
        <v>0</v>
      </c>
      <c r="F40" s="14"/>
    </row>
    <row r="41" spans="1:6" x14ac:dyDescent="0.25">
      <c r="A41" s="22" t="s">
        <v>27</v>
      </c>
      <c r="B41" s="31"/>
      <c r="C41" s="31"/>
      <c r="D41" s="23"/>
      <c r="E41" s="21"/>
      <c r="F41" s="14"/>
    </row>
    <row r="42" spans="1:6" x14ac:dyDescent="0.25">
      <c r="A42" s="22" t="s">
        <v>28</v>
      </c>
      <c r="B42" s="31" t="s">
        <v>29</v>
      </c>
      <c r="C42" s="31">
        <v>40</v>
      </c>
      <c r="D42" s="23"/>
      <c r="E42" s="21">
        <f>D42*C42</f>
        <v>0</v>
      </c>
      <c r="F42" s="14"/>
    </row>
    <row r="43" spans="1:6" x14ac:dyDescent="0.25">
      <c r="A43" s="22" t="s">
        <v>31</v>
      </c>
      <c r="B43" s="31"/>
      <c r="C43" s="31"/>
      <c r="D43" s="23"/>
      <c r="E43" s="21"/>
      <c r="F43" s="14"/>
    </row>
    <row r="44" spans="1:6" ht="120" x14ac:dyDescent="0.25">
      <c r="A44" s="22" t="s">
        <v>30</v>
      </c>
      <c r="B44" s="31" t="s">
        <v>32</v>
      </c>
      <c r="C44" s="31">
        <v>20</v>
      </c>
      <c r="D44" s="23"/>
      <c r="E44" s="21">
        <f>D44*C44</f>
        <v>0</v>
      </c>
      <c r="F44" s="14"/>
    </row>
    <row r="45" spans="1:6" x14ac:dyDescent="0.25">
      <c r="A45" s="22" t="s">
        <v>42</v>
      </c>
      <c r="B45" s="31"/>
      <c r="C45" s="31"/>
      <c r="D45" s="23"/>
      <c r="E45" s="21"/>
      <c r="F45" s="14"/>
    </row>
    <row r="46" spans="1:6" ht="30" x14ac:dyDescent="0.25">
      <c r="A46" s="22" t="s">
        <v>43</v>
      </c>
      <c r="B46" s="13" t="s">
        <v>1</v>
      </c>
      <c r="C46" s="13">
        <v>1</v>
      </c>
      <c r="D46" s="23"/>
      <c r="E46" s="21">
        <f>D46*C46</f>
        <v>0</v>
      </c>
      <c r="F46" s="14"/>
    </row>
    <row r="47" spans="1:6" ht="18" thickBot="1" x14ac:dyDescent="0.35">
      <c r="A47" s="24" t="s">
        <v>37</v>
      </c>
      <c r="B47" s="4"/>
      <c r="C47" s="4"/>
      <c r="D47" s="5"/>
      <c r="E47" s="37">
        <f>E46+E44+E42+E40+E38+E36+E34+E33+E32+E29</f>
        <v>0</v>
      </c>
      <c r="F47" s="17"/>
    </row>
    <row r="48" spans="1:6" ht="18" thickBot="1" x14ac:dyDescent="0.35">
      <c r="A48" s="27" t="s">
        <v>38</v>
      </c>
      <c r="B48" s="7"/>
      <c r="C48" s="7"/>
      <c r="D48" s="7"/>
      <c r="E48" s="8">
        <f>E47+E25+E12</f>
        <v>0</v>
      </c>
      <c r="F48" s="28"/>
    </row>
    <row r="49" spans="1:6" x14ac:dyDescent="0.25">
      <c r="A49" s="22"/>
      <c r="B49" s="13"/>
      <c r="C49" s="13"/>
      <c r="D49" s="23"/>
      <c r="E49" s="21"/>
      <c r="F49" s="14"/>
    </row>
    <row r="50" spans="1:6" x14ac:dyDescent="0.25">
      <c r="A50" s="29"/>
      <c r="B50" s="2"/>
      <c r="C50" s="2"/>
      <c r="D50" s="2"/>
      <c r="E50" s="2"/>
      <c r="F50" s="19"/>
    </row>
    <row r="51" spans="1:6" x14ac:dyDescent="0.25">
      <c r="A51" s="3"/>
      <c r="E51"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Anamarija Rimay</cp:lastModifiedBy>
  <dcterms:created xsi:type="dcterms:W3CDTF">2018-03-09T14:11:05Z</dcterms:created>
  <dcterms:modified xsi:type="dcterms:W3CDTF">2022-02-02T08:33:00Z</dcterms:modified>
</cp:coreProperties>
</file>