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105" windowHeight="8805" tabRatio="897" activeTab="5"/>
  </bookViews>
  <sheets>
    <sheet name="predopisi" sheetId="1" r:id="rId1"/>
    <sheet name="I. PRIPREMNI I ZEMLJANI RADOVI" sheetId="2" r:id="rId2"/>
    <sheet name="II.BETONSKI " sheetId="3" r:id="rId3"/>
    <sheet name="III. PODOPOLAGAČKI" sheetId="4" r:id="rId4"/>
    <sheet name="IV. OPREMA" sheetId="5" r:id="rId5"/>
    <sheet name="REKAPITULACIJA" sheetId="6" r:id="rId6"/>
  </sheets>
  <definedNames>
    <definedName name="_xlnm.Print_Area" localSheetId="1">'I. PRIPREMNI I ZEMLJANI RADOVI'!$A$1:$G$26</definedName>
    <definedName name="_xlnm.Print_Area" localSheetId="2">'II.BETONSKI '!$A$1:$G$11</definedName>
    <definedName name="_xlnm.Print_Area" localSheetId="3">'III. PODOPOLAGAČKI'!$A:$G</definedName>
    <definedName name="_xlnm.Print_Area" localSheetId="4">'IV. OPREMA'!$A$1:$G$25</definedName>
    <definedName name="_xlnm.Print_Area" localSheetId="0">'predopisi'!$A$1:$J$12</definedName>
    <definedName name="_xlnm.Print_Area" localSheetId="5">'REKAPITULACIJA'!$A$1:$F$39</definedName>
  </definedNames>
  <calcPr fullCalcOnLoad="1"/>
</workbook>
</file>

<file path=xl/sharedStrings.xml><?xml version="1.0" encoding="utf-8"?>
<sst xmlns="http://schemas.openxmlformats.org/spreadsheetml/2006/main" count="128" uniqueCount="68">
  <si>
    <t>NAPOMENA</t>
  </si>
  <si>
    <t>r.br.</t>
  </si>
  <si>
    <t>opis troškovničke stavke</t>
  </si>
  <si>
    <t>količina</t>
  </si>
  <si>
    <t>jed.cijena</t>
  </si>
  <si>
    <t>ukupno</t>
  </si>
  <si>
    <t>m2</t>
  </si>
  <si>
    <t>a</t>
  </si>
  <si>
    <t>REKAPITULACIJA</t>
  </si>
  <si>
    <t>Sve radove izvesti prema važećoj zakonskoj regulativi, pravilima struke i uputama proizvođača materijala.</t>
  </si>
  <si>
    <t>1.</t>
  </si>
  <si>
    <t>2.</t>
  </si>
  <si>
    <t>3.</t>
  </si>
  <si>
    <t>4.</t>
  </si>
  <si>
    <t>m3</t>
  </si>
  <si>
    <t>5.</t>
  </si>
  <si>
    <t>I</t>
  </si>
  <si>
    <t>I.</t>
  </si>
  <si>
    <t>II.</t>
  </si>
  <si>
    <t>IV.</t>
  </si>
  <si>
    <t>SVEUKUPNO:</t>
  </si>
  <si>
    <t>komplet</t>
  </si>
  <si>
    <t>Sve radove izvesti prema važećoj zakonskoj regulativi i pravilima struke.</t>
  </si>
  <si>
    <t>m'</t>
  </si>
  <si>
    <t>Cijene su izražene bez PDV-a.</t>
  </si>
  <si>
    <t>PREDOPISI GRAĐEVINSKO - OBRTNIČKIH RADOVA</t>
  </si>
  <si>
    <t>V.</t>
  </si>
  <si>
    <t xml:space="preserve">   m3</t>
  </si>
  <si>
    <t>PODOPOLAGAČKI</t>
  </si>
  <si>
    <t>PODOPOLAGAČKI RADOVI UKUPNO:</t>
  </si>
  <si>
    <t>VII.</t>
  </si>
  <si>
    <t>OPREMA</t>
  </si>
  <si>
    <t>OPREMA UKUPNO:</t>
  </si>
  <si>
    <t>Ovaj troškovnik je sastavni dio Glavnog arhitektonskog projekta Uređenja dječjeg igrališta u Puntu, te se svi dijelovi iz Projekta (Program kontrole i osiguranja kvalitete) primjenjuju na ovaj Troškovnik.</t>
  </si>
  <si>
    <t xml:space="preserve">Okončana situacija može se ispostaviti nakon tehničkog prijema i nakon otklanjanja od strane izvođača i o trošku izvođača svih eventualno nađenih nedostataka. Izvođač je dužan osigurati na gradilištu protupožarne mjere i u svakom trenutku imati min. 4 aparata za gašenje požara odgovarajuće veličine, čija postava se dogovara s nadzornim inženjerom gradilišta. Dobava pp aparata se ne obračunava posebno i dužan ih je dobaviti izvođač.
U svaku jediničnu cijenu uključen je sav materijal i pomoćni materijal, sav rad i pomoćni rad, svi troškovi dobave ,vanjskog i unutarnjeg transporta, svi troškovi atestiranja i dobave atesta i certifikata po hrvatskim normama za sve ugrađene materijale te odstranjivanje svih nečistoća i otpadaka nastalih ovim radom. Ukoliko je kao količina rada i materijala u stavkama dana napomena „Paušal“, izvođač je prije davanja ponude obavezan upoznati se sa radovima i materijalom date stavke te na temelju svojih zapažanja i svojih proračuna dati svoju ponudu koju kasnije nema pravo mijenjati. 
Ukoliko je kao količina materijala dana napomena „količina aproksimativna“ Izvođač je prije davanja ponude obavezan upoznati se sa radovima i materijalom date stavke te na temelju svojih zapažanja i svojih proračuna dati svoju ponudu koju kasnije nema pravo mijenjati Izvođač na temelju gore rečenoga nema pravo snižavati kvalitetu radova. Mjere i količine troškovnika mogu varirati od stvarnih mjera. Mjerodavna je jedinična cijena stavke. </t>
  </si>
  <si>
    <t>Projektant u rečenim slučajevima ne snosi neposrednu ili posrednu odgovornost. Ukoliko izvođač ugovori radove sa investitorom za fiksnu cijenu radova , bilo za parcijalno izvođenje radova, bilo za kompletnu građevinu, ovaj troškovnik služi kao informacija o količinama i vrstama radova koji se trebaju izvesti, te na temelju njega izvoditelj nema pravo teretiti projektanta za moguće višeradnje ili količine koje se u tijeku izvođenja mogu pojaviti. Izvođač je prije davanja ponude obavezan upoznati se s radovima i materijalom te na temelju svojih zapažanja i svojih proračuna dati svoju ponudu koju kasnije nema pravo mijenjati. Izvođač na temelju gore rečenoga nema pravo snižavati kvalitetu radova. 
Svi građevinski radovi moraju se izvesti solidno i stručno prema važećim propisima i pravilima dobrog zanata. 
Sve radove treba izvoditi po nacrtima, shemama, opisima troškovnika, po uputama projektanta i nadzornog inženjera. 
Sav materijal koji će se upotrijebiti kao i pomoćni materijal, rad i pomoćni rad moraju u svemu odgovarati standardima, propisima, tehničkim uvjetima i pravilima dobrog zanata. Svi izvođači moraju se prije davanja ponude dobro upoznati s projektom i s projektantom razjasniti sve moguće nesuglasice, jer se nikakve naknadne primjedbe neće uvažiti. Svi izvođači dužni su se dobro upoznati sa troškovnikom te prije davanja ponude razjasniti eventualne nesuglasice sa projektantom u svezi mogućih stavki koje ne ulaze u njihove radove. Nikakve naknadne primjedbe neće se uvažiti.</t>
  </si>
  <si>
    <t xml:space="preserve">Sav upotrijebljeni glavni i pomoćni materijal u svim radovima treba u svemu zadovoljiti postojeće propise i uzance, a izvedba i pravila dobrog zanata. Ukoliko koji opis pojedine vrste rada dovodi izvođača do sumnje u načinu izvedbe , izvođač treba pravovremeno od projektanta tražiti pojašnjenje. Nastupi li tokom izvedbe ikakva promjena ili vantroškovnički radovi izvođač također treba od projektanta tražiti objašnjenje, od nadzornog inženjera suglasnost i s predstavnikom investitora pismeno utanačiti jediničnu cijenu, pa tek onda pristupiti izvedbi. U protivnom neće doći do plaćanja predmetne stavke . U obračunu izvođaču neće biti priznate višeradnje ni vantroškovnički radovi izvan troškovnika do kojih ne bi došlo uslijed promjene opsega ili načina izvedbe, ako nisu na opisani način unaprijed pismeno utanačeni.
</t>
  </si>
  <si>
    <r>
      <t xml:space="preserve">Ukoliko je u bilo kojoj stavci bilo kojeg dijela troškovnika na bilo koji način prejudiciran bilo proizvođač bilo dobavljač bilo kakvog materijala, opreme ili sl. ovim troškovnikom se ne favorizira niti jedan od navedenih već je ponuđačima dato da temeljem svojeg iskustva i mogućnosti ponude radove, materijale, opremu koji imaju jednakovrijedna svojstva onima koji su traženi troškovnikom neovisno od proizvođača ili dobavljača bilo kojeg rada, materijala ili opreme opisanih u troškovničkim stavkama. Ponuđači su dužni točno specificirati koji materijal ili opremu nude sa točnim specifikacijama ukoliko specifikacije nuđenih nisu identične onim traženim troškovnikom. 
Način obračuna radova je prema stvarno izvedenim radovima dokazanim putem građevinske knjige. 
Izvođač je dužan proučiti sve gore navedene dijelove projekta, te u slučaju nejasnoća tražiti objašnjenje od projektanta i prije sklapanja ugovora iznijeti svoje primjedbe. Nikakve naknadne primjedbe neće biti uvažene. Nepoznavanje ili nerazumijevanje crtanog dijela projekta i tehničkog opisa neće se prihvatiti kao razlog za povišenje jediničnih cijena ili greške u izvedbi. 
</t>
    </r>
    <r>
      <rPr>
        <b/>
        <sz val="10"/>
        <rFont val="Calibri"/>
        <family val="2"/>
      </rPr>
      <t>Izvođač je dužan u svemu pridržavati se projekta, a posebno Programa osiguranja kvalitete i općih uvjeta troškovnika.</t>
    </r>
    <r>
      <rPr>
        <sz val="10"/>
        <rFont val="Calibri"/>
        <family val="2"/>
      </rPr>
      <t xml:space="preserve"> Izvođač je dužan pridržavati se svih važećih zakona i propisa a naročito Zakona o građenju, Zakona o zaštiti na radu, Zakona o zaštiti od požara i Hrvatskih normi . 
Izvođač je prilikom uvođenja u posao dužan, u okviru ugovorene cijene, preuzeti građevinu te obavijestiti nadležne službe u dogovoru sa investitorom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mjeri i bilježi mjerenja i sve faze izvršenog posla prema stavkama troškovnika i projektu. Izvođač je dužan na gradilištu čuvati glavni i izvedbeni projekt te svu dokumentaciju prema Zakonu o zaštiti na radu i Zakonu o gradnji i dati ih na uvid ovlaštenim inspekcijskim službama. Izvođač je dužan u okviru ugovorene cijene, ugraditi propisan adekvatan i prema hrvatskim normama atestiran materijal.
</t>
    </r>
  </si>
  <si>
    <t xml:space="preserve">Ukoliko materijali predviđeni troškovnikom ne posjeduju hrvatske ateste izvođač ishođenje atesta prema hrvatskim normama mora ukalkulirati u svoju jediničnu cijenu i dužan je ishoditi potrebni atest, te ga dostaviti nadzornom inženjeru. 
Izvođač je također dužan kod izrade konstrukcija, prema projektom određenom planu ispitivanja materijala, kontrolirati ugrađeni konstruktivni materijal. Izvođač je dužan nadzornom inženjeru prilikom uvođenja u posao dostaviti Program kontrole i osiguranja kakvoće s planom ispitivanja materijala . Ukoliko u projektu nije određen plan ispitivanja materijala, nadzorni inženjer određuje etape ispitivanja. Za instalacijske sustave izvođač je dužan, u okviru ugovorene cijene osim atesta o kvaliteti ugrađenih materijala dati i ateste za instalacijske sustave. 
Izvođač je u okviru ugovorene cijene dužan izvršiti koordinaciju radova svih kooperanata na način da omogući kontinuirano odvijanje posla i zaštitu već izvedenih radova. Dužan je imenovati Voditelja građenja i Koordinatora građenja koji mogu biti ista osoba. 
</t>
  </si>
  <si>
    <t xml:space="preserve">Sva oštećenja nastala tokom gradnje otkloniti će izvođač o svom trošku. Izvođač je dužan u okviru ugovorene cijene, osigurati gradilište od djelovanja više sile i krađe što uključuje i policu osiguranja kod jedne od prvoklasnih osiguravajućih tvrtki. 
Sav rad i materijal vezan za organizaciju građevinske proizvodnje: ograde, vrata gradilišta putovi na gradilištu, uredi, blagovaonice, svlačionice, sanitarije gradilišta, spremišta materijala i alata, telefonski i električni vodovodni i slični priključci gradilišta kao i cijena korištenja priključaka uključeni su u ugovorenu cijenu. Izvođač će zajedno sa nadzornim inženjerom izraditi vremenski plan (gantogram) aktivnosti na gradilištu i njime odrediti dinamiku financiranja, dobave materijala, opreme i sl. </t>
  </si>
  <si>
    <t>Nabavljanje potrebnog materijala, osiguranje potrebnog broja radnika odgovarajuće stručnosti, kao i organizaciju svog rada, izvoditelj treba provesti tako da to bude u skladu operativnog plana, napredovanjem radova, te da njegovom krivicom ne dođe do zakašnjenja sa radovima, ili do ometanja u odvijanju radova drugih izvođača na zgradi. Ukoliko tijekom izvođenja radova dođe do oštećenja interijera ili konstrukcije prostorija i građevina koje se nalaze ispod, iznad, sa strane ili u blizini gradilišta ili dođe do oštećenja bilo kakve druge pokretne ili nepokretne imovine nastalih radi procesa građenja , troškove sanacije tako nastalog stanja snosi Izvođač. Radi toga je Izvođač dužan osigurati gradilište što znači osigurati proces građenja od oštećenja koje bi u toku građenja mogle nastati na gore spomenutim prostorijama, građevinama ili konstrukcijama visokogradnje ili niskogradnje uključivo i moguće instalacije bilo da su slobodnostojeće ili u sklopu građevine kod prvoklasne osiguravajuće kuće .</t>
  </si>
  <si>
    <t xml:space="preserve"> Svi radnici koji se nalaze na gradilištu moraju biti obučeni za rad na siguran način, imati odgovarajuću kvalifikaciju i fizičku spremnost za radove koje izvršavaju te biti osigurani kod prvoklasne osiguravajuće kuće . Svi radovi i postupci koji se odvijaju na gradilištu moraju biti u skladu sa Zakonom o zaštiti na radu , Zakonom o zaštiti od požara, Zakonom o gradnji i u skladu sa važećim hrvatskim zakonima, propisima i normama te u skladu sa pravilima struke i dobrog zanata. Garantni rok teče od dana pozitivno izvedenog tehničkog pregleda građevine na kojem je konstatirano da ne postoje nikakve primjedbe od strane predstavnika Investitora i predstavnika Komisija za tehnički pregled te da ne postoji prepreka izdavanju Uporabne dozvole te traje najmanje dvije godine. Građevinska čišćenja se ne plaćaju posebno već ih Izvođač treba ukalkulirati u jediničnu cijenu stavke, osim ako je to posebno naznačeno u stavci ili je dana posebna stavka čišćenja. Za sve stavke vrijedi da stavku treba izvesti do potpune funkcionalnosti zajedno sa svim materijalom i radom potrebnim za besprijekorno funkcioniranje stavke. bez obzira što to posebno nije označeno u opisu stavke. sve radove izvesti po uputama nadzornog inženjera. U svakoj stavci su dobava svog materijala . svi transporti , sav osnovni i pomoćni materijal , sav osnovni i pomoćni rad , svi atesti certifikati . svaka stavka znači obavljeni rad do potpune funkcionalnosti predmetne stavke uključivo i sva čišćenja .
Davanjem ponude investitoru, a na temelju ovog troškovnika izvođač izjavljuje da u potpunosti prihvaća opće i sveopće uvjete i troškovničke opise. Opći i sveopći uvjeti vrijede za sve radove .</t>
  </si>
  <si>
    <t>PRIPREMNI I ZEMLJANI RADOVI</t>
  </si>
  <si>
    <t>BETONSKI RADOVI</t>
  </si>
  <si>
    <r>
      <t xml:space="preserve">Sve radove izvesti prema važećoj zakonskoj regulativi, pravilima struke i uputama proizvođača materijala. U stavke ukalkulirati sav materijal i sve strojeve. </t>
    </r>
    <r>
      <rPr>
        <b/>
        <sz val="11"/>
        <rFont val="Calibri"/>
        <family val="2"/>
      </rPr>
      <t>Sva igrala moraju biti usklađena s normom HRN EN 1176-1:2017, te ostalim normama za sigurnost dječjih igrališta.</t>
    </r>
  </si>
  <si>
    <t>III.</t>
  </si>
  <si>
    <r>
      <t>Sve radove izvesti prema važećoj zakonskoj regulativi, pravilima struke i uputama proizvođača materijala. U stavke ukalkulirati sav materijal i sve strojeve.</t>
    </r>
    <r>
      <rPr>
        <b/>
        <sz val="11"/>
        <rFont val="Calibri"/>
        <family val="2"/>
      </rPr>
      <t xml:space="preserve"> Sve podloge moraju biti usklađene s normom HRN EN 1176-1:2017, te ostalim normama za sigurnost dječjih igrališta.</t>
    </r>
  </si>
  <si>
    <t>PRIPREMNI I ZEMLJANI RADOVI UKUPNO:</t>
  </si>
  <si>
    <t>nosivi sloj - zbijanje na Ms ≥ 40 Mpa 
d= 10 cm</t>
  </si>
  <si>
    <t>drenažni sloj - zbijanje na Ms ≥ 25 Mpa  
d= 20 cm</t>
  </si>
  <si>
    <r>
      <t xml:space="preserve">Nabava, doprema, ugradnja i njegovanje betona klase C16/20  </t>
    </r>
    <r>
      <rPr>
        <b/>
        <sz val="11"/>
        <rFont val="Calibri"/>
        <family val="2"/>
      </rPr>
      <t xml:space="preserve">za trakasti  betonski temelj/jastuk dim. 20x30cm za rubnjak, izvedeni u terenu (bez oplate).  </t>
    </r>
    <r>
      <rPr>
        <sz val="11"/>
        <rFont val="Calibri"/>
        <family val="2"/>
      </rPr>
      <t>Jediničnom cijenom obuhvaćena je nabava, transport, strojna ugradnja sa zbijanjem i njegovanje ugrađenog betona polijevanjem, kao i sav potreban materijal, rad ljudi i strojeva. Obračun po m³ ugrađenog betona.</t>
    </r>
  </si>
  <si>
    <r>
      <t>Dobava i postava geotekstila</t>
    </r>
    <r>
      <rPr>
        <sz val="11"/>
        <rFont val="Calibri"/>
        <family val="2"/>
      </rPr>
      <t xml:space="preserve"> 300 g/m</t>
    </r>
    <r>
      <rPr>
        <vertAlign val="superscript"/>
        <sz val="11"/>
        <rFont val="Calibri"/>
        <family val="2"/>
      </rPr>
      <t xml:space="preserve">2 </t>
    </r>
    <r>
      <rPr>
        <sz val="11"/>
        <rFont val="Calibri"/>
        <family val="2"/>
      </rPr>
      <t xml:space="preserve"> od PES vlakana u svrhu stabilizacije i separacije te filtriranje slojeva tla. Obračun po m2 ugrađenog materijala.</t>
    </r>
  </si>
  <si>
    <r>
      <t xml:space="preserve">Dobava i postava kule sa toboganom za djecu dobi 1-8 god. (igralo br. 5) sa pripadajućim potrebnim zemljanim i betonskim radovima, koje definira proizvođač igrala.   
</t>
    </r>
    <r>
      <rPr>
        <sz val="11"/>
        <rFont val="Calibri"/>
        <family val="2"/>
      </rPr>
      <t>Kula</t>
    </r>
    <r>
      <rPr>
        <b/>
        <sz val="11"/>
        <rFont val="Calibri"/>
        <family val="2"/>
      </rPr>
      <t xml:space="preserve"> </t>
    </r>
    <r>
      <rPr>
        <sz val="11"/>
        <rFont val="Calibri"/>
        <family val="2"/>
      </rPr>
      <t>se postavlja u sjeveroistočnom dijelu parka u ''Kiki parku'', istočno od tunela-provlačilice. Lokacija je označena u projektnoj dokumentaciji. Kula je dim.310x170x220 cm.</t>
    </r>
    <r>
      <rPr>
        <sz val="11"/>
        <color indexed="51"/>
        <rFont val="Calibri"/>
        <family val="2"/>
      </rPr>
      <t xml:space="preserve"> </t>
    </r>
    <r>
      <rPr>
        <sz val="11"/>
        <rFont val="Calibri"/>
        <family val="2"/>
      </rPr>
      <t xml:space="preserve">Maksimalna kritična visina pada s njihalice je 60 cm. Sigurnosna zona oko igrala je površine 23,3 m2. Igralo je izvedeno iz metala i gumenih i kompozitnih materijala (polipropilen, HDPE, HPL...), antikorozivno zaštićeno i ličeno. 
Jedinična cijena stavke uključuje sve potrebne zemljane, betonske i montažerske radove, kao i sav materijal i transport za izvedbu opisanog rada do pune funkcionalnosti. </t>
    </r>
  </si>
  <si>
    <r>
      <t xml:space="preserve">Dobava i postava njihalice za djecu dobi 1-12 god. (igralo br. 6) sa pripadajućim potrebnim zemljanim i betonskim radovima, koje definira proizvođač igrala.   </t>
    </r>
    <r>
      <rPr>
        <b/>
        <i/>
        <sz val="11"/>
        <rFont val="Calibri"/>
        <family val="2"/>
      </rPr>
      <t xml:space="preserve">
</t>
    </r>
    <r>
      <rPr>
        <sz val="11"/>
        <rFont val="Calibri"/>
        <family val="2"/>
      </rPr>
      <t>Njihalica</t>
    </r>
    <r>
      <rPr>
        <b/>
        <sz val="11"/>
        <rFont val="Calibri"/>
        <family val="2"/>
      </rPr>
      <t xml:space="preserve"> </t>
    </r>
    <r>
      <rPr>
        <sz val="11"/>
        <rFont val="Calibri"/>
        <family val="2"/>
      </rPr>
      <t xml:space="preserve">se postavlja u sjeveroistočnom dijelu parka u ''Kiki parku'', ispod tunela-provlačilice. Lokacija je označena u projektnoj dokumentaciji. Njihalica je dim. 80x20x80 cm. Maksimalna kritična visina pada s njihalice je 60 cm. Sigurnosna zona oko igrala je površine 10,2 m2. Igralo je izvedeno iz metala i gumenih i kompozitnih materijala (polipropilen, HDPE, HPL...), antikorozivno zaštićeno i ličeno. </t>
    </r>
    <r>
      <rPr>
        <sz val="11"/>
        <color indexed="51"/>
        <rFont val="Calibri"/>
        <family val="2"/>
      </rPr>
      <t xml:space="preserve">
</t>
    </r>
    <r>
      <rPr>
        <sz val="11"/>
        <rFont val="Calibri"/>
        <family val="2"/>
      </rPr>
      <t xml:space="preserve">Jedinična cijena stavke uključuje sve potrebne zemljane, betonske i montažerske radove, kao i sav materijal i transport za izvedbu opisanog rada do pune funkcionalnosti. </t>
    </r>
  </si>
  <si>
    <r>
      <t xml:space="preserve">Dobava i postava njihalice-klackalice za djecu dobi 1-12 god. (igralo br. 7) sa pripadajućim potrebnim zemljanim i betonskim radovima, koje definira proizvođač igrala.   
</t>
    </r>
    <r>
      <rPr>
        <sz val="11"/>
        <rFont val="Calibri"/>
        <family val="2"/>
      </rPr>
      <t xml:space="preserve">Njihalica se postavlja u sjeveroistočnom dijelu parka u ''Kiki parku'', ispod tunela-provlačilice. Lokacija je označena u projektnoj dokumentaciji. Njihalica je dim. 140x30x80 cm. Maksimalna kritična visina pada s njihalice je 60 cm. Sigurnosna zona oko igrala je površine 12,6 m2. </t>
    </r>
    <r>
      <rPr>
        <sz val="11"/>
        <color indexed="51"/>
        <rFont val="Calibri"/>
        <family val="2"/>
      </rPr>
      <t xml:space="preserve"> </t>
    </r>
    <r>
      <rPr>
        <sz val="11"/>
        <rFont val="Calibri"/>
        <family val="2"/>
      </rPr>
      <t xml:space="preserve">Igralo je izvedeno iz metala i gumenih i kompozitnih materijala (polipropilen, HDPE, HPL...), antikorozivno zaštićeno i ličeno. 
Jedinična cijena stavke uključuje sve potrebne zemljane, betonske i montažerske radove, kao i sav materijal i transport za izvedbu opisanog rada do pune funkcionalnosti. </t>
    </r>
  </si>
  <si>
    <r>
      <t xml:space="preserve">Dobava i postava ljuljačke sa sjedalima za manju djecu (igralo br. 8) sa pripadajućim potrebnim zemljanim i betonskim radovima, koje definira proizvođač igrala.    
</t>
    </r>
    <r>
      <rPr>
        <sz val="11"/>
        <rFont val="Calibri"/>
        <family val="2"/>
      </rPr>
      <t>Primjer ljuljačke ispod stavka. Komplet ljuljački je ukupnih dim. 190x360 cm, visine 240 cm. Ovisno o sjedištu, namjenjena je djeci različitih dobnih skupina. Ako je postavljeno obično ravno sjedalo za ljuljanje onda je namjenjena djeci 3-14 god. Ako je postavljena ''košarica'' za ljuljanje, kao na zaokruženoj sličici ispod, onda je namjenjena djeci 1-3 god. Kritična visina pada s ljuljačke mora biti maksimalno 130 m, dok je njena sigurnosna zona 21,5 m2.
Ljuljačka se postavlja u sjeveroistočnom dijelu parka u ''Kiki park'', zajedno sa tunelom-provlačilicom, njihalicama i malom kulom s toboganom. Lokacija je označena u projektnoj dokumentaciji.</t>
    </r>
    <r>
      <rPr>
        <sz val="11"/>
        <color indexed="51"/>
        <rFont val="Calibri"/>
        <family val="2"/>
      </rPr>
      <t xml:space="preserve"> </t>
    </r>
    <r>
      <rPr>
        <sz val="11"/>
        <rFont val="Calibri"/>
        <family val="2"/>
      </rPr>
      <t>Igralo je izvedeno iz metala i gumenih i kompozitnih materijala (polipropilen, HDPE, HPL...) antikorozivno zaštićeno i ličeno. 
Jedinična cijena stavke uključuje sve potrebne zemljane, betonske i montažerske radove, kao i sav materijal i transport za izvedbu opisanog rada do pune funkcionalnosti.</t>
    </r>
  </si>
  <si>
    <r>
      <t>Dobava i postava parkovnih rubnajaka dimenzija 6,0x25,0x100,0 cm,</t>
    </r>
    <r>
      <rPr>
        <sz val="11"/>
        <rFont val="Calibri"/>
        <family val="2"/>
      </rPr>
      <t xml:space="preserve"> otpornih na smrzavanje i sol za posipanje. Rubnjaci se postavljaju u  trakasti  betonski temelj/jastuk dim. 20x30cm, iz betona C 16/20 izvedeni u terenu (bez oplate). Izvesti prema detalju podnih obloga (list 03).   U cijenu stavke uračunati sav potreban rad i materijal. Obračun po m' postavljenih parkovnih rubnjaka pripremljenih za uporabu. </t>
    </r>
  </si>
  <si>
    <r>
      <t xml:space="preserve">Demontaža zatečenog igrala tunela-provlačilice </t>
    </r>
    <r>
      <rPr>
        <sz val="11"/>
        <rFont val="Calibri"/>
        <family val="2"/>
      </rPr>
      <t>(oznaka broj</t>
    </r>
    <r>
      <rPr>
        <b/>
        <sz val="11"/>
        <rFont val="Calibri"/>
        <family val="2"/>
      </rPr>
      <t xml:space="preserve"> 3</t>
    </r>
    <r>
      <rPr>
        <sz val="11"/>
        <rFont val="Calibri"/>
        <family val="2"/>
      </rPr>
      <t xml:space="preserve"> na nacrtu rušenja i demontaže) sa temeljem i svim veznim materijalom iz istočnog dijela parka. Igralo treba pažljivo demontirati i sačuvati sve njegove elemente, na za to prikladnom mjestu, kako bi se kasnije moglo ponovno montirati na novu lokaciju unutar dječjeg igrališta (na nacrtu novoplaniranog stanja, oznaka broj </t>
    </r>
    <r>
      <rPr>
        <b/>
        <sz val="11"/>
        <rFont val="Calibri"/>
        <family val="2"/>
      </rPr>
      <t>4</t>
    </r>
    <r>
      <rPr>
        <sz val="11"/>
        <rFont val="Calibri"/>
        <family val="2"/>
      </rPr>
      <t>). Igralo koje se demontira je označeno u projektnoj dokumentaciji (list 01). 
U cijenu stavke uračunati sav rad i odvoz igrala i svih njegovih elemnata na za to predviđeno mjesto, ukoliko se igralo odmah ne montira na novu predviđenu lokaciju (na nacrtu novoplaniranog stanja, oznaka broj 4). Obračun po kompletu izvedene stavke.</t>
    </r>
  </si>
  <si>
    <t>Uz ponuđenu cijenu svake pojedine stavke treba priložiti i fotografiju igrala na kojoj su vidljivi upotrebljeni materijali i boje.</t>
  </si>
  <si>
    <t>BETONSKI RADOVI  UKUPNO:</t>
  </si>
  <si>
    <r>
      <t xml:space="preserve">Iskop  u sloju debljine 30 cm </t>
    </r>
    <r>
      <rPr>
        <sz val="11"/>
        <rFont val="Calibri"/>
        <family val="2"/>
      </rPr>
      <t>za izvedbu zamjenske podloge za područje oko igrala. U cijenu stavke uračunati sav rad i odvoz otpadnog materijala na deponij. Obračun je po m3 zahvata.</t>
    </r>
  </si>
  <si>
    <r>
      <t xml:space="preserve">Dobava, doprema i izrada nosivog  i drenažnog sloja od mehanički drobljenog kamenog materijala bez veziva (tampon) za ugradnju na platoe za igru. </t>
    </r>
    <r>
      <rPr>
        <sz val="11"/>
        <rFont val="Calibri"/>
        <family val="2"/>
      </rPr>
      <t xml:space="preserve">Materijal za izradu ovog sloja je drobljeni kamen proizveden od zdrave, homogene  stijenske mase </t>
    </r>
    <r>
      <rPr>
        <b/>
        <sz val="11"/>
        <rFont val="Calibri"/>
        <family val="2"/>
      </rPr>
      <t>najvećeg zrna 30 mm</t>
    </r>
    <r>
      <rPr>
        <sz val="11"/>
        <rFont val="Calibri"/>
        <family val="2"/>
      </rPr>
      <t xml:space="preserve">. Kvalitetu stijenske mase treba dokazati atestom, ne starijim od godinu dana. Ugrađivanje i valjanje se vrši strojno. Potrebno je izvršiti zbijanje tucaničkog sloja na  Ms ≥ 40 MPa (HRN U.B1.046/68 ili jednakovrijedno) d=10 ili 20cm. Jedinična cijena stavke uključuje dobavu, dopremu, raznašanje tampona, sa razastiranjem i planiranjem, kao i ostale radove vezane za izradu izravnavajućeg sloja tampona. Obračun po 1 m3 ugrađenog tampona. </t>
    </r>
  </si>
  <si>
    <r>
      <t>Dobava, doprema i postava dekorativne umjetne trave</t>
    </r>
    <r>
      <rPr>
        <sz val="11"/>
        <rFont val="Calibri"/>
        <family val="2"/>
      </rPr>
      <t xml:space="preserve"> dužine vlati 38 mm sa ispunom od kvarcnog pijeska minimalno 8 kg/m2
Materijal izrade umjetne trave:
Primarna podloga 100% PP crna s flisom, UV stabilna, Težina 100 gr/m²
Sekundarna podloga crni lateks spoj na bazi SBR-a, s drenažnim rupama.
Vodopropusnost 60 litara/min/m²
Ukupna težina sustava 2500g/m² ± 10%
Boja mješavina svijetle i tamno zelene 
UV stabilnost po DIN 53387 Standardu
Stavkom obuhvatiti sve potrebne radove i materijale za kompletno dovršenje travnjaka, uključujući i potrebno ljepilo, spojne trake, te dobavu, dopremu i ugradnju kvarcnog pijeska, kao i pijeska 0-4mm za posipanje u visini 3cm kao izravnavnavajućeg sloja ispod trave.
Obračun po m2 postavljene umjetne trave sa svim pripadajućim radovima.</t>
    </r>
  </si>
  <si>
    <t>UKUPNO:</t>
  </si>
  <si>
    <t>PDV:</t>
  </si>
  <si>
    <r>
      <t xml:space="preserve">Iskolčavanje izmjere na terenu,  </t>
    </r>
    <r>
      <rPr>
        <sz val="11"/>
        <rFont val="Calibri"/>
        <family val="2"/>
      </rPr>
      <t>iskolčavanje oblika podloga i postave igrala s mikrolokacijom svakog temelja igrala (prema uputama proizvođača) s postavom kolčića prema projektu,  osiguranje reper točaka. Obračun po kompletu.</t>
    </r>
    <r>
      <rPr>
        <b/>
        <sz val="11"/>
        <rFont val="Calibri"/>
        <family val="2"/>
      </rPr>
      <t xml:space="preserve">
</t>
    </r>
  </si>
  <si>
    <r>
      <t xml:space="preserve">Dobava, priprema i izvedba lijevane sigurnosne  </t>
    </r>
    <r>
      <rPr>
        <sz val="11"/>
        <rFont val="Calibri"/>
        <family val="2"/>
      </rPr>
      <t>antitraumatske gumene podloge minimalne debljine 45 mm na površini igrališta. Sustav se sastoji od osnovnog (nosivog) sloja izvedenog od mješavine SBR granula granulacije 2-8 mm i PU veziva ukupne debljine minimalno 35  mm, te gornjeg sloja u boji izvedenog od mješavine EPDM granula granulacije 1-4 m i PU veziva ukupne debljine minimalno 10 mm. Završni sloj otporan na atmosferske uvjete i habanje. Podloga se izvodi na unaprijed pripremljenoj i zbijenoj podlozi od kamenog drobljenca.
Izvedeni sustav udovoljava zahtjevima sigurnosne norme EN 1177:2008, za što se prilaže odgovoravajući certifikat.
Izvedba podloge s ornamentima u bojama prema izboru investitora</t>
    </r>
    <r>
      <rPr>
        <b/>
        <sz val="11"/>
        <rFont val="Calibri"/>
        <family val="2"/>
      </rPr>
      <t xml:space="preserve"> (do 5 boja)</t>
    </r>
    <r>
      <rPr>
        <sz val="11"/>
        <rFont val="Calibri"/>
        <family val="2"/>
      </rPr>
      <t xml:space="preserve">
Jedinična cijena stavke uključuje sav potreban rad, materijal, strojeve, alate, pomoćna sredstva i transporte za izvedbu stavke.
Obračun po m2 ugrađene gumene podloge.</t>
    </r>
    <r>
      <rPr>
        <b/>
        <sz val="11"/>
        <rFont val="Calibri"/>
        <family val="2"/>
      </rPr>
      <t xml:space="preserve"> (SBR+EPDM)</t>
    </r>
  </si>
  <si>
    <r>
      <t xml:space="preserve">Dobava i postava betonskog stola </t>
    </r>
    <r>
      <rPr>
        <sz val="11"/>
        <rFont val="Calibri"/>
        <family val="2"/>
      </rPr>
      <t xml:space="preserve">za šah, damu ili slične igre. Ploča stola (debljina 6 cm) od poliranog betona sa ugrađenim gres pločama. Rub gornje strane izrađen od aluminija. Na vrhu se nalaze ploče za igru. Sjedalice izrađene od drva smreke debljine 4 cm dva puta lakirane lakom na odabranu boju. 
Dimenzije (DxŠxV): 2,0 x 2,0 x 0,78 m
Težina: 500 </t>
    </r>
    <r>
      <rPr>
        <sz val="11"/>
        <rFont val="Aptos Narrow"/>
        <family val="2"/>
      </rPr>
      <t>±</t>
    </r>
    <r>
      <rPr>
        <sz val="9.35"/>
        <rFont val="Calibri"/>
        <family val="2"/>
      </rPr>
      <t xml:space="preserve">10% </t>
    </r>
    <r>
      <rPr>
        <sz val="11"/>
        <rFont val="Calibri"/>
        <family val="2"/>
      </rPr>
      <t>kg</t>
    </r>
  </si>
</sst>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_(* #,##0.00_);_(* \(#,##0.00\);_(* \-??_);_(@_)"/>
    <numFmt numFmtId="173" formatCode="00000"/>
    <numFmt numFmtId="174" formatCode="0.00;[Red]0.00"/>
    <numFmt numFmtId="175" formatCode="mmm/dd"/>
    <numFmt numFmtId="176" formatCode="[$-41A]d\.\ mmmm\ yyyy\."/>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 &quot;kn&quot;"/>
    <numFmt numFmtId="183" formatCode="&quot;£&quot;#,##0.00"/>
    <numFmt numFmtId="184" formatCode="_-[$€-2]\ * #,##0.00_-;\-[$€-2]\ * #,##0.00_-;_-[$€-2]\ * &quot;-&quot;??_-;_-@_-"/>
    <numFmt numFmtId="185" formatCode="[$€-2]\ #,##0.00"/>
    <numFmt numFmtId="186" formatCode="#,##0.00\ [$€-1]"/>
  </numFmts>
  <fonts count="69">
    <font>
      <sz val="10"/>
      <name val="Arial"/>
      <family val="2"/>
    </font>
    <font>
      <sz val="10"/>
      <color indexed="10"/>
      <name val="Arial"/>
      <family val="2"/>
    </font>
    <font>
      <sz val="12"/>
      <name val="Calibri"/>
      <family val="2"/>
    </font>
    <font>
      <sz val="12"/>
      <color indexed="10"/>
      <name val="Calibri"/>
      <family val="2"/>
    </font>
    <font>
      <sz val="11"/>
      <name val="Calibri"/>
      <family val="2"/>
    </font>
    <font>
      <b/>
      <sz val="11"/>
      <name val="Calibri"/>
      <family val="2"/>
    </font>
    <font>
      <b/>
      <sz val="12"/>
      <name val="Calibri"/>
      <family val="2"/>
    </font>
    <font>
      <sz val="11"/>
      <color indexed="10"/>
      <name val="Calibri"/>
      <family val="2"/>
    </font>
    <font>
      <b/>
      <sz val="11"/>
      <color indexed="10"/>
      <name val="Calibri"/>
      <family val="2"/>
    </font>
    <font>
      <b/>
      <sz val="11"/>
      <color indexed="21"/>
      <name val="Calibri"/>
      <family val="2"/>
    </font>
    <font>
      <b/>
      <sz val="12"/>
      <color indexed="21"/>
      <name val="Calibri"/>
      <family val="2"/>
    </font>
    <font>
      <i/>
      <sz val="10"/>
      <color indexed="8"/>
      <name val="Calibri"/>
      <family val="2"/>
    </font>
    <font>
      <i/>
      <sz val="10"/>
      <name val="Calibri"/>
      <family val="2"/>
    </font>
    <font>
      <sz val="8"/>
      <name val="Arial"/>
      <family val="2"/>
    </font>
    <font>
      <u val="single"/>
      <sz val="10"/>
      <color indexed="12"/>
      <name val="Arial"/>
      <family val="2"/>
    </font>
    <font>
      <u val="single"/>
      <sz val="10"/>
      <color indexed="36"/>
      <name val="Arial"/>
      <family val="2"/>
    </font>
    <font>
      <sz val="9"/>
      <name val="Arial"/>
      <family val="2"/>
    </font>
    <font>
      <sz val="11"/>
      <color indexed="21"/>
      <name val="Calibri"/>
      <family val="2"/>
    </font>
    <font>
      <vertAlign val="superscrip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2"/>
      <name val="Times New Roman CE"/>
      <family val="1"/>
    </font>
    <font>
      <b/>
      <sz val="18"/>
      <color indexed="62"/>
      <name val="Cambria"/>
      <family val="2"/>
    </font>
    <font>
      <b/>
      <sz val="10"/>
      <name val="Calibri"/>
      <family val="2"/>
    </font>
    <font>
      <sz val="10"/>
      <name val="Calibri"/>
      <family val="2"/>
    </font>
    <font>
      <b/>
      <i/>
      <sz val="11"/>
      <name val="Calibri"/>
      <family val="2"/>
    </font>
    <font>
      <sz val="11"/>
      <color indexed="51"/>
      <name val="Calibri"/>
      <family val="2"/>
    </font>
    <font>
      <i/>
      <sz val="10"/>
      <name val="Arial"/>
      <family val="2"/>
    </font>
    <font>
      <b/>
      <sz val="10"/>
      <name val="Arial"/>
      <family val="2"/>
    </font>
    <font>
      <sz val="11"/>
      <name val="Aptos Narrow"/>
      <family val="2"/>
    </font>
    <font>
      <sz val="9.35"/>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Calibri"/>
      <family val="2"/>
    </font>
    <font>
      <sz val="10"/>
      <color indexed="4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FF0000"/>
      <name val="Calibri"/>
      <family val="2"/>
    </font>
    <font>
      <sz val="10"/>
      <color rgb="FF00B0F0"/>
      <name val="Arial"/>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FFFFCC"/>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indexed="49"/>
      </top>
      <bottom style="double">
        <color indexed="49"/>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22" borderId="0" applyNumberFormat="0" applyBorder="0" applyAlignment="0" applyProtection="0"/>
    <xf numFmtId="0" fontId="20" fillId="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8"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20" fillId="22"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1" fillId="32" borderId="0" applyNumberFormat="0" applyBorder="0" applyAlignment="0" applyProtection="0"/>
    <xf numFmtId="0" fontId="0" fillId="33" borderId="1" applyNumberFormat="0" applyFont="0" applyAlignment="0" applyProtection="0"/>
    <xf numFmtId="0" fontId="22" fillId="2" borderId="2" applyNumberFormat="0" applyAlignment="0" applyProtection="0"/>
    <xf numFmtId="0" fontId="23" fillId="34" borderId="3"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ill="0" applyBorder="0" applyAlignment="0" applyProtection="0"/>
    <xf numFmtId="0" fontId="52" fillId="35" borderId="0" applyNumberFormat="0" applyBorder="0" applyAlignment="0" applyProtection="0"/>
    <xf numFmtId="0" fontId="24" fillId="0" borderId="0" applyNumberFormat="0" applyFill="0" applyBorder="0" applyAlignment="0" applyProtection="0"/>
    <xf numFmtId="0" fontId="25" fillId="36"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26" fillId="3" borderId="2" applyNumberFormat="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3" fillId="43" borderId="7" applyNumberFormat="0" applyAlignment="0" applyProtection="0"/>
    <xf numFmtId="0" fontId="54" fillId="43" borderId="8" applyNumberFormat="0" applyAlignment="0" applyProtection="0"/>
    <xf numFmtId="0" fontId="34" fillId="0" borderId="0">
      <alignment horizontal="justify" vertical="top" wrapText="1"/>
      <protection/>
    </xf>
    <xf numFmtId="0" fontId="34" fillId="0" borderId="0">
      <alignment horizontal="left"/>
      <protection/>
    </xf>
    <xf numFmtId="4" fontId="34" fillId="0" borderId="0">
      <alignment horizontal="right"/>
      <protection/>
    </xf>
    <xf numFmtId="0" fontId="34" fillId="0" borderId="0">
      <alignment horizontal="right"/>
      <protection/>
    </xf>
    <xf numFmtId="4" fontId="34" fillId="0" borderId="0">
      <alignment horizontal="right" wrapText="1"/>
      <protection/>
    </xf>
    <xf numFmtId="0" fontId="34" fillId="0" borderId="0">
      <alignment horizontal="right"/>
      <protection/>
    </xf>
    <xf numFmtId="4" fontId="34" fillId="0" borderId="0">
      <alignment horizontal="right"/>
      <protection/>
    </xf>
    <xf numFmtId="0" fontId="27" fillId="0" borderId="9" applyNumberFormat="0" applyFill="0" applyAlignment="0" applyProtection="0"/>
    <xf numFmtId="0" fontId="55" fillId="44" borderId="0" applyNumberFormat="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11" applyNumberFormat="0" applyFill="0" applyAlignment="0" applyProtection="0"/>
    <xf numFmtId="0" fontId="59" fillId="0" borderId="12" applyNumberFormat="0" applyFill="0" applyAlignment="0" applyProtection="0"/>
    <xf numFmtId="0" fontId="59" fillId="0" borderId="0" applyNumberFormat="0" applyFill="0" applyBorder="0" applyAlignment="0" applyProtection="0"/>
    <xf numFmtId="0" fontId="28" fillId="14" borderId="0" applyNumberFormat="0" applyBorder="0" applyAlignment="0" applyProtection="0"/>
    <xf numFmtId="0" fontId="60" fillId="45"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4" borderId="13" applyNumberFormat="0" applyAlignment="0" applyProtection="0"/>
    <xf numFmtId="0" fontId="0" fillId="0" borderId="0">
      <alignment/>
      <protection/>
    </xf>
    <xf numFmtId="0" fontId="29" fillId="2" borderId="14" applyNumberFormat="0" applyAlignment="0" applyProtection="0"/>
    <xf numFmtId="9" fontId="0" fillId="0" borderId="0" applyFill="0" applyBorder="0" applyAlignment="0" applyProtection="0"/>
    <xf numFmtId="9" fontId="19" fillId="0" borderId="0" applyFont="0" applyFill="0" applyBorder="0" applyAlignment="0" applyProtection="0"/>
    <xf numFmtId="9" fontId="0" fillId="0" borderId="0" applyFill="0" applyBorder="0" applyAlignment="0" applyProtection="0"/>
    <xf numFmtId="0" fontId="61" fillId="0" borderId="15" applyNumberFormat="0" applyFill="0" applyAlignment="0" applyProtection="0"/>
    <xf numFmtId="0" fontId="15" fillId="0" borderId="0" applyNumberFormat="0" applyFill="0" applyBorder="0" applyAlignment="0" applyProtection="0"/>
    <xf numFmtId="0" fontId="62" fillId="46" borderId="1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0" fillId="0" borderId="17" applyNumberFormat="0" applyFill="0" applyAlignment="0" applyProtection="0"/>
    <xf numFmtId="0" fontId="65" fillId="0" borderId="18" applyNumberFormat="0" applyFill="0" applyAlignment="0" applyProtection="0"/>
    <xf numFmtId="0" fontId="66" fillId="47" borderId="8" applyNumberFormat="0" applyAlignment="0" applyProtection="0"/>
    <xf numFmtId="44" fontId="0" fillId="0" borderId="0" applyFill="0" applyBorder="0" applyAlignment="0" applyProtection="0"/>
    <xf numFmtId="42" fontId="0" fillId="0" borderId="0" applyFill="0" applyBorder="0" applyAlignment="0" applyProtection="0"/>
    <xf numFmtId="0" fontId="7"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cellStyleXfs>
  <cellXfs count="165">
    <xf numFmtId="0" fontId="0" fillId="0" borderId="0" xfId="0" applyAlignment="1">
      <alignment/>
    </xf>
    <xf numFmtId="0" fontId="0" fillId="0" borderId="0" xfId="0" applyFont="1" applyAlignment="1">
      <alignment/>
    </xf>
    <xf numFmtId="0" fontId="0" fillId="0" borderId="0" xfId="0" applyFont="1" applyFill="1" applyAlignment="1">
      <alignment horizontal="justify" vertical="top" wrapText="1"/>
    </xf>
    <xf numFmtId="172" fontId="0" fillId="0" borderId="0" xfId="120" applyFont="1" applyFill="1" applyBorder="1" applyAlignment="1" applyProtection="1">
      <alignment wrapText="1"/>
      <protection/>
    </xf>
    <xf numFmtId="4" fontId="0" fillId="0" borderId="0" xfId="0" applyNumberFormat="1" applyFont="1" applyFill="1" applyAlignment="1">
      <alignment horizontal="center" wrapText="1"/>
    </xf>
    <xf numFmtId="172" fontId="1" fillId="0" borderId="0" xfId="120" applyFont="1" applyFill="1" applyBorder="1" applyAlignment="1" applyProtection="1">
      <alignment wrapText="1"/>
      <protection/>
    </xf>
    <xf numFmtId="0" fontId="0" fillId="0" borderId="0" xfId="0" applyFont="1" applyFill="1" applyAlignment="1">
      <alignment horizontal="right" wrapText="1"/>
    </xf>
    <xf numFmtId="0" fontId="0" fillId="0" borderId="0" xfId="0" applyFont="1" applyFill="1" applyAlignment="1">
      <alignment horizontal="center" vertical="center"/>
    </xf>
    <xf numFmtId="4" fontId="0" fillId="0" borderId="0" xfId="0" applyNumberFormat="1" applyFont="1" applyFill="1" applyAlignment="1">
      <alignment horizontal="center" vertical="center" wrapText="1"/>
    </xf>
    <xf numFmtId="0" fontId="2" fillId="0" borderId="0" xfId="0" applyFont="1" applyAlignment="1">
      <alignment horizontal="justify" wrapText="1"/>
    </xf>
    <xf numFmtId="0" fontId="4" fillId="0" borderId="0" xfId="0" applyFont="1" applyFill="1" applyAlignment="1">
      <alignment horizontal="justify" vertical="top" wrapText="1"/>
    </xf>
    <xf numFmtId="0" fontId="4" fillId="0" borderId="0" xfId="0" applyFont="1" applyFill="1" applyAlignment="1">
      <alignment/>
    </xf>
    <xf numFmtId="0" fontId="4" fillId="0" borderId="0" xfId="0" applyFont="1" applyFill="1" applyAlignment="1">
      <alignment horizontal="center" vertical="center"/>
    </xf>
    <xf numFmtId="0" fontId="8" fillId="0" borderId="0" xfId="0" applyFont="1" applyFill="1" applyAlignment="1">
      <alignment horizontal="center" vertical="top" wrapText="1"/>
    </xf>
    <xf numFmtId="4" fontId="7" fillId="0" borderId="0" xfId="0" applyNumberFormat="1" applyFont="1" applyFill="1" applyAlignment="1">
      <alignment horizontal="center" vertical="center" wrapText="1"/>
    </xf>
    <xf numFmtId="0" fontId="4" fillId="48" borderId="19" xfId="0" applyFont="1" applyFill="1" applyBorder="1" applyAlignment="1">
      <alignment horizontal="justify" vertical="top" wrapText="1"/>
    </xf>
    <xf numFmtId="0" fontId="4" fillId="48" borderId="20" xfId="0" applyFont="1" applyFill="1" applyBorder="1" applyAlignment="1">
      <alignment horizontal="center" vertical="center"/>
    </xf>
    <xf numFmtId="172" fontId="0" fillId="48" borderId="21" xfId="120" applyFont="1" applyFill="1" applyBorder="1" applyAlignment="1" applyProtection="1">
      <alignment wrapText="1"/>
      <protection/>
    </xf>
    <xf numFmtId="0" fontId="10" fillId="0" borderId="0" xfId="0" applyFont="1" applyBorder="1" applyAlignment="1">
      <alignment horizontal="justify" vertical="top" wrapText="1"/>
    </xf>
    <xf numFmtId="0" fontId="9" fillId="0" borderId="0" xfId="0" applyFont="1" applyBorder="1" applyAlignment="1">
      <alignment horizontal="center" vertical="top"/>
    </xf>
    <xf numFmtId="0" fontId="11" fillId="0" borderId="0" xfId="0" applyFont="1" applyBorder="1" applyAlignment="1">
      <alignment horizontal="center" vertical="top"/>
    </xf>
    <xf numFmtId="0" fontId="12" fillId="0" borderId="0" xfId="0" applyFont="1" applyBorder="1" applyAlignment="1">
      <alignment horizontal="center" vertical="center"/>
    </xf>
    <xf numFmtId="4" fontId="11" fillId="0" borderId="0" xfId="0" applyNumberFormat="1" applyFont="1" applyBorder="1" applyAlignment="1">
      <alignment horizontal="justify" vertical="top"/>
    </xf>
    <xf numFmtId="0" fontId="0" fillId="0" borderId="0" xfId="0" applyAlignment="1">
      <alignment horizontal="center"/>
    </xf>
    <xf numFmtId="0" fontId="5" fillId="0" borderId="0" xfId="0" applyFont="1" applyBorder="1" applyAlignment="1">
      <alignment horizontal="justify" vertical="top" wrapText="1"/>
    </xf>
    <xf numFmtId="0" fontId="5" fillId="0" borderId="19" xfId="0" applyFont="1" applyBorder="1" applyAlignment="1">
      <alignment horizontal="center" vertical="top"/>
    </xf>
    <xf numFmtId="0" fontId="4" fillId="0" borderId="0" xfId="0" applyFont="1" applyBorder="1" applyAlignment="1">
      <alignment horizontal="justify" vertical="top"/>
    </xf>
    <xf numFmtId="0" fontId="4" fillId="0" borderId="0" xfId="0" applyFont="1" applyFill="1" applyAlignment="1">
      <alignment horizontal="center" vertical="center"/>
    </xf>
    <xf numFmtId="0" fontId="0" fillId="0" borderId="0" xfId="0" applyFont="1" applyAlignment="1">
      <alignment/>
    </xf>
    <xf numFmtId="4" fontId="0" fillId="0" borderId="0" xfId="0" applyNumberFormat="1" applyFont="1" applyAlignment="1">
      <alignment/>
    </xf>
    <xf numFmtId="4" fontId="0" fillId="0" borderId="0" xfId="0" applyNumberFormat="1" applyFont="1" applyAlignment="1">
      <alignment/>
    </xf>
    <xf numFmtId="0" fontId="7" fillId="0" borderId="20" xfId="0" applyFont="1" applyFill="1" applyBorder="1" applyAlignment="1">
      <alignment horizontal="center" vertical="center"/>
    </xf>
    <xf numFmtId="172" fontId="4" fillId="0" borderId="20" xfId="120" applyFont="1" applyFill="1" applyBorder="1" applyAlignment="1" applyProtection="1">
      <alignment wrapText="1"/>
      <protection/>
    </xf>
    <xf numFmtId="4" fontId="4" fillId="0" borderId="21" xfId="0" applyNumberFormat="1" applyFont="1" applyBorder="1" applyAlignment="1">
      <alignment/>
    </xf>
    <xf numFmtId="172" fontId="4" fillId="0" borderId="0" xfId="120" applyFont="1" applyFill="1" applyBorder="1" applyAlignment="1" applyProtection="1">
      <alignment wrapText="1"/>
      <protection/>
    </xf>
    <xf numFmtId="4" fontId="4" fillId="0" borderId="0" xfId="0" applyNumberFormat="1" applyFont="1" applyAlignment="1">
      <alignment/>
    </xf>
    <xf numFmtId="0" fontId="4" fillId="0" borderId="0" xfId="0" applyFont="1" applyFill="1" applyAlignment="1">
      <alignment horizontal="right" wrapText="1"/>
    </xf>
    <xf numFmtId="2" fontId="4" fillId="0" borderId="0" xfId="0" applyNumberFormat="1" applyFont="1" applyFill="1" applyAlignment="1">
      <alignment horizontal="center"/>
    </xf>
    <xf numFmtId="2" fontId="4" fillId="0" borderId="20" xfId="0" applyNumberFormat="1"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5" fillId="0" borderId="0" xfId="0" applyFont="1" applyBorder="1" applyAlignment="1">
      <alignment horizontal="center" vertical="top"/>
    </xf>
    <xf numFmtId="2"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wrapText="1"/>
    </xf>
    <xf numFmtId="0" fontId="5" fillId="0" borderId="0" xfId="0" applyFont="1" applyFill="1" applyAlignment="1">
      <alignment horizontal="center" vertical="top" wrapText="1"/>
    </xf>
    <xf numFmtId="0" fontId="4" fillId="0" borderId="0" xfId="0" applyFont="1" applyFill="1" applyBorder="1" applyAlignment="1">
      <alignment horizontal="justify" vertical="top" wrapText="1"/>
    </xf>
    <xf numFmtId="0" fontId="4" fillId="0" borderId="0" xfId="0" applyFont="1" applyBorder="1" applyAlignment="1">
      <alignment horizontal="center" vertical="top"/>
    </xf>
    <xf numFmtId="4" fontId="4" fillId="0" borderId="0" xfId="0" applyNumberFormat="1" applyFont="1" applyBorder="1" applyAlignment="1">
      <alignment horizontal="center" vertical="center"/>
    </xf>
    <xf numFmtId="172" fontId="4" fillId="0" borderId="0" xfId="120" applyFont="1" applyFill="1" applyBorder="1" applyAlignment="1" applyProtection="1">
      <alignment/>
      <protection/>
    </xf>
    <xf numFmtId="4" fontId="4" fillId="0" borderId="0" xfId="0" applyNumberFormat="1" applyFont="1" applyFill="1" applyBorder="1" applyAlignment="1">
      <alignment horizontal="center"/>
    </xf>
    <xf numFmtId="0" fontId="2" fillId="0" borderId="0" xfId="0" applyFont="1" applyBorder="1" applyAlignment="1">
      <alignment vertical="top" wrapText="1"/>
    </xf>
    <xf numFmtId="0" fontId="4" fillId="0" borderId="0" xfId="0" applyFont="1" applyAlignment="1">
      <alignment horizontal="center" vertical="top"/>
    </xf>
    <xf numFmtId="0" fontId="0" fillId="0" borderId="0" xfId="0" applyFill="1" applyAlignment="1">
      <alignment/>
    </xf>
    <xf numFmtId="4" fontId="4" fillId="0" borderId="21" xfId="0" applyNumberFormat="1" applyFont="1" applyFill="1" applyBorder="1" applyAlignment="1">
      <alignment horizontal="center" wrapText="1"/>
    </xf>
    <xf numFmtId="0" fontId="5" fillId="0" borderId="0" xfId="0" applyFont="1" applyBorder="1" applyAlignment="1">
      <alignment horizontal="left" vertical="top"/>
    </xf>
    <xf numFmtId="0" fontId="6" fillId="0" borderId="0" xfId="0" applyFont="1" applyBorder="1" applyAlignment="1">
      <alignment horizontal="justify" vertical="top" wrapText="1"/>
    </xf>
    <xf numFmtId="4" fontId="4" fillId="0" borderId="0" xfId="0" applyNumberFormat="1" applyFont="1" applyFill="1" applyAlignment="1">
      <alignment horizontal="center"/>
    </xf>
    <xf numFmtId="0" fontId="4" fillId="0" borderId="0" xfId="0" applyFont="1" applyFill="1" applyAlignment="1">
      <alignment horizontal="center" vertical="top"/>
    </xf>
    <xf numFmtId="0" fontId="4" fillId="0" borderId="0" xfId="0" applyFont="1" applyBorder="1" applyAlignment="1">
      <alignment horizontal="right" vertical="top"/>
    </xf>
    <xf numFmtId="4" fontId="4" fillId="0" borderId="0" xfId="0" applyNumberFormat="1" applyFont="1" applyAlignment="1">
      <alignment horizontal="center"/>
    </xf>
    <xf numFmtId="0" fontId="48" fillId="0" borderId="0" xfId="0" applyFont="1" applyAlignment="1">
      <alignment/>
    </xf>
    <xf numFmtId="0" fontId="16" fillId="0" borderId="0" xfId="0" applyFont="1" applyAlignment="1">
      <alignment/>
    </xf>
    <xf numFmtId="0" fontId="64" fillId="0" borderId="0" xfId="0" applyFont="1" applyFill="1" applyAlignment="1">
      <alignment horizontal="center" vertical="center"/>
    </xf>
    <xf numFmtId="172" fontId="64" fillId="0" borderId="0" xfId="120" applyFont="1" applyFill="1" applyBorder="1" applyAlignment="1" applyProtection="1">
      <alignment wrapText="1"/>
      <protection/>
    </xf>
    <xf numFmtId="0" fontId="64" fillId="0" borderId="0" xfId="0" applyFont="1" applyFill="1" applyAlignment="1">
      <alignment horizontal="right" wrapText="1"/>
    </xf>
    <xf numFmtId="0" fontId="64" fillId="0" borderId="0" xfId="0" applyFont="1" applyFill="1" applyAlignment="1">
      <alignment horizontal="center" vertical="top"/>
    </xf>
    <xf numFmtId="0" fontId="67" fillId="0" borderId="0" xfId="0" applyFont="1" applyFill="1" applyAlignment="1">
      <alignment horizontal="justify" vertical="top" wrapText="1"/>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4" fillId="0" borderId="0" xfId="0" applyFont="1" applyAlignment="1">
      <alignment vertical="top" wrapText="1"/>
    </xf>
    <xf numFmtId="2" fontId="4" fillId="0" borderId="0" xfId="0" applyNumberFormat="1" applyFont="1" applyFill="1" applyAlignment="1">
      <alignment horizontal="center" vertical="center"/>
    </xf>
    <xf numFmtId="0" fontId="3" fillId="0" borderId="0" xfId="0" applyNumberFormat="1" applyFont="1" applyBorder="1" applyAlignment="1">
      <alignment horizontal="left" vertical="top" wrapText="1"/>
    </xf>
    <xf numFmtId="0" fontId="12" fillId="0" borderId="0" xfId="0" applyFont="1" applyBorder="1" applyAlignment="1">
      <alignment horizontal="center" vertical="top"/>
    </xf>
    <xf numFmtId="4" fontId="12" fillId="0" borderId="0" xfId="0" applyNumberFormat="1" applyFont="1" applyBorder="1" applyAlignment="1">
      <alignment horizontal="justify" vertical="top"/>
    </xf>
    <xf numFmtId="0" fontId="5" fillId="0" borderId="0" xfId="0" applyFont="1" applyFill="1" applyBorder="1" applyAlignment="1">
      <alignment horizontal="justify" vertical="top"/>
    </xf>
    <xf numFmtId="0" fontId="4" fillId="0" borderId="0" xfId="99" applyFont="1" applyAlignment="1">
      <alignment horizontal="left" vertical="top" wrapText="1"/>
      <protection/>
    </xf>
    <xf numFmtId="0" fontId="4" fillId="0" borderId="0" xfId="99" applyFont="1" applyAlignment="1">
      <alignment horizontal="right" vertical="top" wrapText="1"/>
      <protection/>
    </xf>
    <xf numFmtId="0" fontId="4" fillId="0" borderId="0" xfId="0" applyFont="1" applyBorder="1" applyAlignment="1">
      <alignment vertical="top"/>
    </xf>
    <xf numFmtId="0" fontId="19" fillId="0" borderId="0" xfId="0" applyFont="1" applyFill="1" applyAlignment="1">
      <alignment horizontal="right"/>
    </xf>
    <xf numFmtId="0" fontId="5" fillId="0" borderId="0" xfId="0" applyFont="1" applyBorder="1" applyAlignment="1">
      <alignment horizontal="justify" vertical="top" wrapText="1"/>
    </xf>
    <xf numFmtId="0" fontId="4" fillId="0" borderId="0" xfId="0" applyFont="1" applyAlignment="1">
      <alignment/>
    </xf>
    <xf numFmtId="0" fontId="37" fillId="0" borderId="0" xfId="0" applyFont="1" applyAlignment="1">
      <alignment/>
    </xf>
    <xf numFmtId="4" fontId="4" fillId="0" borderId="0" xfId="117" applyNumberFormat="1" applyFont="1" applyFill="1" applyBorder="1" applyAlignment="1" applyProtection="1">
      <alignment wrapText="1"/>
      <protection/>
    </xf>
    <xf numFmtId="0" fontId="0" fillId="0" borderId="0" xfId="0" applyFont="1" applyFill="1" applyAlignment="1">
      <alignment/>
    </xf>
    <xf numFmtId="2" fontId="4" fillId="0" borderId="0" xfId="0" applyNumberFormat="1" applyFont="1" applyFill="1" applyAlignment="1">
      <alignment/>
    </xf>
    <xf numFmtId="0" fontId="4" fillId="0" borderId="0" xfId="0" applyFont="1" applyFill="1" applyAlignment="1">
      <alignment/>
    </xf>
    <xf numFmtId="2" fontId="12" fillId="0" borderId="0" xfId="0" applyNumberFormat="1" applyFont="1" applyFill="1" applyBorder="1" applyAlignment="1">
      <alignment horizontal="center" vertical="top"/>
    </xf>
    <xf numFmtId="0" fontId="4" fillId="0" borderId="0" xfId="0" applyFont="1" applyBorder="1" applyAlignment="1">
      <alignment horizontal="left" vertical="top"/>
    </xf>
    <xf numFmtId="0" fontId="0" fillId="0" borderId="0" xfId="0" applyAlignment="1">
      <alignment horizontal="right"/>
    </xf>
    <xf numFmtId="0" fontId="40" fillId="0" borderId="0" xfId="0" applyFont="1" applyAlignment="1">
      <alignment wrapText="1"/>
    </xf>
    <xf numFmtId="0" fontId="0" fillId="0" borderId="0" xfId="0" applyAlignment="1">
      <alignment wrapText="1"/>
    </xf>
    <xf numFmtId="0" fontId="68" fillId="0" borderId="0" xfId="0" applyFont="1" applyAlignment="1">
      <alignment wrapText="1"/>
    </xf>
    <xf numFmtId="0" fontId="4" fillId="0" borderId="0" xfId="0" applyFont="1" applyBorder="1" applyAlignment="1">
      <alignment horizontal="justify" vertical="top" wrapText="1"/>
    </xf>
    <xf numFmtId="0" fontId="4" fillId="0" borderId="0" xfId="0" applyFont="1" applyBorder="1" applyAlignment="1">
      <alignment vertical="top" wrapText="1"/>
    </xf>
    <xf numFmtId="0" fontId="40" fillId="0" borderId="0" xfId="0" applyFont="1" applyAlignment="1">
      <alignment/>
    </xf>
    <xf numFmtId="2"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right" wrapText="1"/>
    </xf>
    <xf numFmtId="0" fontId="4" fillId="0" borderId="0" xfId="0" applyFont="1" applyFill="1" applyBorder="1" applyAlignment="1">
      <alignment horizontal="left" vertical="top"/>
    </xf>
    <xf numFmtId="0" fontId="5" fillId="0" borderId="0" xfId="0" applyFont="1" applyFill="1" applyAlignment="1">
      <alignment horizontal="center" vertical="top"/>
    </xf>
    <xf numFmtId="0" fontId="5" fillId="0" borderId="0" xfId="0" applyFont="1" applyFill="1" applyAlignment="1">
      <alignment horizontal="left" vertical="top"/>
    </xf>
    <xf numFmtId="0" fontId="4" fillId="0" borderId="0" xfId="0" applyFont="1" applyFill="1" applyAlignment="1">
      <alignment horizontal="left" vertical="top"/>
    </xf>
    <xf numFmtId="49" fontId="4" fillId="0" borderId="0" xfId="0" applyNumberFormat="1" applyFont="1" applyFill="1" applyBorder="1" applyAlignment="1">
      <alignment horizontal="center" vertical="top"/>
    </xf>
    <xf numFmtId="49" fontId="12" fillId="0" borderId="0"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49" fontId="4"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0" fillId="0" borderId="0" xfId="0" applyNumberFormat="1" applyFont="1" applyFill="1" applyAlignment="1">
      <alignment/>
    </xf>
    <xf numFmtId="2" fontId="0" fillId="0" borderId="0" xfId="0" applyNumberFormat="1" applyFont="1" applyFill="1" applyAlignment="1">
      <alignment/>
    </xf>
    <xf numFmtId="49" fontId="11" fillId="0" borderId="0" xfId="0" applyNumberFormat="1" applyFont="1" applyFill="1" applyBorder="1" applyAlignment="1">
      <alignment horizontal="center" vertical="top"/>
    </xf>
    <xf numFmtId="49" fontId="17" fillId="0" borderId="0" xfId="0" applyNumberFormat="1" applyFont="1" applyFill="1" applyBorder="1" applyAlignment="1">
      <alignment horizontal="center" vertical="top"/>
    </xf>
    <xf numFmtId="49" fontId="4" fillId="0" borderId="19" xfId="0" applyNumberFormat="1" applyFont="1" applyFill="1" applyBorder="1" applyAlignment="1">
      <alignment horizontal="center" vertical="top"/>
    </xf>
    <xf numFmtId="49" fontId="4" fillId="0" borderId="0" xfId="0" applyNumberFormat="1" applyFont="1" applyFill="1" applyAlignment="1">
      <alignment horizontal="center"/>
    </xf>
    <xf numFmtId="49" fontId="0" fillId="0" borderId="0" xfId="0" applyNumberFormat="1" applyFont="1" applyFill="1" applyAlignment="1">
      <alignment horizontal="center"/>
    </xf>
    <xf numFmtId="49" fontId="4" fillId="0" borderId="0" xfId="0" applyNumberFormat="1" applyFont="1" applyFill="1" applyAlignment="1">
      <alignment horizontal="left" vertical="top"/>
    </xf>
    <xf numFmtId="49" fontId="7" fillId="0" borderId="0" xfId="0" applyNumberFormat="1" applyFont="1" applyFill="1" applyAlignment="1">
      <alignment horizontal="left" vertical="top"/>
    </xf>
    <xf numFmtId="0" fontId="5" fillId="0" borderId="0"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center" vertical="center" wrapText="1"/>
    </xf>
    <xf numFmtId="0" fontId="4" fillId="0" borderId="0" xfId="0" applyFont="1" applyAlignment="1">
      <alignment horizontal="center" vertical="center" wrapText="1"/>
    </xf>
    <xf numFmtId="0" fontId="16" fillId="0" borderId="0" xfId="0" applyFont="1" applyAlignment="1">
      <alignment horizontal="center" vertical="center" wrapText="1"/>
    </xf>
    <xf numFmtId="186" fontId="5" fillId="0" borderId="21" xfId="0" applyNumberFormat="1" applyFont="1" applyFill="1" applyBorder="1" applyAlignment="1">
      <alignment horizontal="center" wrapText="1"/>
    </xf>
    <xf numFmtId="186" fontId="0" fillId="0" borderId="0" xfId="0" applyNumberFormat="1" applyFont="1" applyFill="1" applyAlignment="1">
      <alignment horizontal="center" vertical="center" wrapText="1"/>
    </xf>
    <xf numFmtId="186" fontId="4" fillId="0" borderId="0" xfId="0" applyNumberFormat="1" applyFont="1" applyFill="1" applyAlignment="1">
      <alignment horizontal="center" vertical="center" wrapText="1"/>
    </xf>
    <xf numFmtId="186" fontId="4" fillId="48" borderId="20" xfId="0" applyNumberFormat="1" applyFont="1" applyFill="1" applyBorder="1" applyAlignment="1">
      <alignment horizontal="center" vertical="center" wrapText="1"/>
    </xf>
    <xf numFmtId="186" fontId="4" fillId="0" borderId="0" xfId="0" applyNumberFormat="1" applyFont="1" applyFill="1" applyAlignment="1">
      <alignment horizontal="right" vertical="center" wrapText="1"/>
    </xf>
    <xf numFmtId="186" fontId="4" fillId="0" borderId="0" xfId="0" applyNumberFormat="1" applyFont="1" applyFill="1" applyAlignment="1">
      <alignment horizontal="right" wrapText="1"/>
    </xf>
    <xf numFmtId="186" fontId="0" fillId="0" borderId="0" xfId="0" applyNumberFormat="1" applyFont="1" applyAlignment="1">
      <alignment/>
    </xf>
    <xf numFmtId="186" fontId="5" fillId="48" borderId="20" xfId="0" applyNumberFormat="1" applyFont="1" applyFill="1" applyBorder="1" applyAlignment="1">
      <alignment horizontal="right" vertical="center" wrapText="1"/>
    </xf>
    <xf numFmtId="186" fontId="0" fillId="0" borderId="0" xfId="0" applyNumberFormat="1" applyFont="1" applyFill="1" applyAlignment="1">
      <alignment horizontal="center" wrapText="1"/>
    </xf>
    <xf numFmtId="186" fontId="5" fillId="0" borderId="21" xfId="0" applyNumberFormat="1" applyFont="1" applyBorder="1" applyAlignment="1">
      <alignment horizontal="center"/>
    </xf>
    <xf numFmtId="0" fontId="41" fillId="0" borderId="0" xfId="0" applyFont="1" applyAlignment="1">
      <alignment horizontal="right"/>
    </xf>
    <xf numFmtId="186" fontId="41" fillId="0" borderId="0" xfId="0" applyNumberFormat="1" applyFont="1" applyAlignment="1">
      <alignment/>
    </xf>
    <xf numFmtId="0" fontId="37" fillId="0" borderId="0" xfId="0" applyFont="1" applyAlignment="1">
      <alignment/>
    </xf>
    <xf numFmtId="0" fontId="36" fillId="0" borderId="0" xfId="0" applyFont="1" applyAlignment="1">
      <alignment/>
    </xf>
    <xf numFmtId="0" fontId="37" fillId="0" borderId="0" xfId="0" applyFont="1" applyAlignment="1">
      <alignment horizontal="justify" vertical="top" wrapText="1"/>
    </xf>
    <xf numFmtId="0" fontId="37" fillId="0" borderId="0" xfId="0" applyFont="1" applyAlignment="1">
      <alignment/>
    </xf>
    <xf numFmtId="0" fontId="36" fillId="0" borderId="0" xfId="0" applyFont="1" applyAlignment="1">
      <alignment horizontal="justify" vertical="top" wrapText="1"/>
    </xf>
    <xf numFmtId="0" fontId="48" fillId="0" borderId="0" xfId="0" applyFont="1" applyAlignment="1">
      <alignment horizontal="left" vertical="top"/>
    </xf>
    <xf numFmtId="0" fontId="48" fillId="0" borderId="0" xfId="0" applyFont="1" applyAlignment="1">
      <alignment/>
    </xf>
    <xf numFmtId="0" fontId="16" fillId="0" borderId="0" xfId="0" applyFont="1" applyAlignment="1">
      <alignment horizontal="left" vertical="top"/>
    </xf>
    <xf numFmtId="0" fontId="16" fillId="0" borderId="0" xfId="0" applyFont="1" applyAlignment="1">
      <alignment/>
    </xf>
    <xf numFmtId="0" fontId="5" fillId="0" borderId="0" xfId="0" applyFont="1" applyAlignment="1">
      <alignment horizontal="left" vertical="top" wrapText="1"/>
    </xf>
    <xf numFmtId="0" fontId="5" fillId="0" borderId="0" xfId="0" applyFont="1" applyAlignment="1">
      <alignment horizontal="justify" vertical="top" wrapText="1"/>
    </xf>
    <xf numFmtId="0" fontId="4" fillId="0" borderId="0" xfId="0" applyFont="1" applyFill="1" applyBorder="1" applyAlignment="1">
      <alignment horizontal="justify" vertical="top" wrapText="1"/>
    </xf>
    <xf numFmtId="0" fontId="12" fillId="0" borderId="0" xfId="0" applyFont="1" applyFill="1" applyBorder="1" applyAlignment="1">
      <alignment horizontal="center" vertical="top" wrapText="1"/>
    </xf>
    <xf numFmtId="0" fontId="6" fillId="0" borderId="20" xfId="0" applyFont="1" applyBorder="1" applyAlignment="1">
      <alignment horizontal="justify" vertical="top" wrapText="1"/>
    </xf>
    <xf numFmtId="0" fontId="5" fillId="0" borderId="0" xfId="0" applyFont="1" applyFill="1" applyBorder="1" applyAlignment="1">
      <alignment horizontal="justify" vertical="top" wrapText="1"/>
    </xf>
    <xf numFmtId="0" fontId="4" fillId="0" borderId="0" xfId="0" applyFont="1" applyFill="1" applyBorder="1" applyAlignment="1">
      <alignment horizontal="justify" vertical="top"/>
    </xf>
    <xf numFmtId="0" fontId="5" fillId="0" borderId="0" xfId="0" applyFont="1" applyFill="1" applyBorder="1" applyAlignment="1">
      <alignment horizontal="justify" vertical="top"/>
    </xf>
    <xf numFmtId="0" fontId="5" fillId="0" borderId="0" xfId="0" applyFont="1" applyBorder="1" applyAlignment="1">
      <alignment horizontal="justify" vertical="top"/>
    </xf>
    <xf numFmtId="0" fontId="4" fillId="0" borderId="0" xfId="0" applyFont="1" applyBorder="1" applyAlignment="1">
      <alignment horizontal="justify" vertical="top"/>
    </xf>
    <xf numFmtId="0" fontId="6" fillId="0" borderId="20" xfId="0" applyFont="1" applyBorder="1" applyAlignment="1">
      <alignment horizontal="left" vertical="top" wrapText="1"/>
    </xf>
    <xf numFmtId="0" fontId="4" fillId="0" borderId="0" xfId="0" applyFont="1" applyAlignment="1">
      <alignment horizontal="justify" vertical="top"/>
    </xf>
    <xf numFmtId="0" fontId="4" fillId="0" borderId="0" xfId="0" applyFont="1" applyFill="1" applyBorder="1" applyAlignment="1">
      <alignment horizontal="left" vertical="top" wrapText="1"/>
    </xf>
    <xf numFmtId="0" fontId="5" fillId="0" borderId="0" xfId="0" applyFont="1" applyBorder="1" applyAlignment="1">
      <alignment horizontal="justify" vertical="top" wrapText="1"/>
    </xf>
    <xf numFmtId="0" fontId="6" fillId="0" borderId="0" xfId="0" applyFont="1" applyBorder="1" applyAlignment="1">
      <alignment horizontal="justify" vertical="top" wrapText="1"/>
    </xf>
    <xf numFmtId="0" fontId="6" fillId="48" borderId="2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5" fillId="0" borderId="0" xfId="0" applyFont="1" applyBorder="1" applyAlignment="1">
      <alignment horizontal="justify" vertical="top" wrapText="1"/>
    </xf>
  </cellXfs>
  <cellStyles count="108">
    <cellStyle name="Normal" xfId="0"/>
    <cellStyle name="20% - Accent1 2" xfId="15"/>
    <cellStyle name="20% - Accent2 2" xfId="16"/>
    <cellStyle name="20% - Accent3 2" xfId="17"/>
    <cellStyle name="20% - Accent4 2" xfId="18"/>
    <cellStyle name="20% - Accent5 2" xfId="19"/>
    <cellStyle name="20% - Accent6 2" xfId="20"/>
    <cellStyle name="20% - Isticanje1" xfId="21"/>
    <cellStyle name="20% - Isticanje2" xfId="22"/>
    <cellStyle name="20% - Isticanje3" xfId="23"/>
    <cellStyle name="20% - Isticanje4" xfId="24"/>
    <cellStyle name="20% - Isticanje5" xfId="25"/>
    <cellStyle name="20% - Isticanje6" xfId="26"/>
    <cellStyle name="40% - Accent1 2" xfId="27"/>
    <cellStyle name="40% - Accent2 2" xfId="28"/>
    <cellStyle name="40% - Accent3 2" xfId="29"/>
    <cellStyle name="40% - Accent4 2" xfId="30"/>
    <cellStyle name="40% - Accent5 2" xfId="31"/>
    <cellStyle name="40% - Accent6 2" xfId="32"/>
    <cellStyle name="40% - Isticanje1" xfId="33"/>
    <cellStyle name="40% - Isticanje2" xfId="34"/>
    <cellStyle name="40% - Isticanje3" xfId="35"/>
    <cellStyle name="40% - Isticanje4" xfId="36"/>
    <cellStyle name="40% - Isticanje5" xfId="37"/>
    <cellStyle name="40% - Isticanje6" xfId="38"/>
    <cellStyle name="60% - Accent1 2" xfId="39"/>
    <cellStyle name="60% - Accent2 2" xfId="40"/>
    <cellStyle name="60% - Accent3 2" xfId="41"/>
    <cellStyle name="60% - Accent4 2" xfId="42"/>
    <cellStyle name="60% - Accent5 2" xfId="43"/>
    <cellStyle name="60% - Accent6 2" xfId="44"/>
    <cellStyle name="60% - Isticanje1" xfId="45"/>
    <cellStyle name="60% - Isticanje2" xfId="46"/>
    <cellStyle name="60% - Isticanje3" xfId="47"/>
    <cellStyle name="60% - Isticanje4" xfId="48"/>
    <cellStyle name="60% - Isticanje5" xfId="49"/>
    <cellStyle name="60% - Isticanje6" xfId="50"/>
    <cellStyle name="Accent1 2" xfId="51"/>
    <cellStyle name="Accent2 2" xfId="52"/>
    <cellStyle name="Accent3 2" xfId="53"/>
    <cellStyle name="Accent4 2" xfId="54"/>
    <cellStyle name="Accent5 2" xfId="55"/>
    <cellStyle name="Accent6 2" xfId="56"/>
    <cellStyle name="Bad 2" xfId="57"/>
    <cellStyle name="Bilješka" xfId="58"/>
    <cellStyle name="Calculation 2" xfId="59"/>
    <cellStyle name="Check Cell 2" xfId="60"/>
    <cellStyle name="Comma 2" xfId="61"/>
    <cellStyle name="Comma 2 2" xfId="62"/>
    <cellStyle name="Comma 3" xfId="63"/>
    <cellStyle name="Dobro" xfId="64"/>
    <cellStyle name="Explanatory Text 2" xfId="65"/>
    <cellStyle name="Good 2" xfId="66"/>
    <cellStyle name="Heading 1 2" xfId="67"/>
    <cellStyle name="Heading 2 2" xfId="68"/>
    <cellStyle name="Heading 3 2" xfId="69"/>
    <cellStyle name="Heading 4 2" xfId="70"/>
    <cellStyle name="Hyperlink" xfId="71"/>
    <cellStyle name="Input 2" xfId="72"/>
    <cellStyle name="Isticanje1" xfId="73"/>
    <cellStyle name="Isticanje2" xfId="74"/>
    <cellStyle name="Isticanje3" xfId="75"/>
    <cellStyle name="Isticanje4" xfId="76"/>
    <cellStyle name="Isticanje5" xfId="77"/>
    <cellStyle name="Isticanje6" xfId="78"/>
    <cellStyle name="Izlaz" xfId="79"/>
    <cellStyle name="Izračun" xfId="80"/>
    <cellStyle name="kolona B" xfId="81"/>
    <cellStyle name="kolona C" xfId="82"/>
    <cellStyle name="kolona D" xfId="83"/>
    <cellStyle name="kolona E" xfId="84"/>
    <cellStyle name="kolona F" xfId="85"/>
    <cellStyle name="kolona G" xfId="86"/>
    <cellStyle name="kolona H" xfId="87"/>
    <cellStyle name="Linked Cell 2" xfId="88"/>
    <cellStyle name="Loše" xfId="89"/>
    <cellStyle name="Naslov" xfId="90"/>
    <cellStyle name="Naslov 1" xfId="91"/>
    <cellStyle name="Naslov 2" xfId="92"/>
    <cellStyle name="Naslov 3" xfId="93"/>
    <cellStyle name="Naslov 4" xfId="94"/>
    <cellStyle name="Neutral 2" xfId="95"/>
    <cellStyle name="Neutralno" xfId="96"/>
    <cellStyle name="Normal 2" xfId="97"/>
    <cellStyle name="Normal 2 2" xfId="98"/>
    <cellStyle name="Normal 3" xfId="99"/>
    <cellStyle name="Normal 3 2" xfId="100"/>
    <cellStyle name="Normal 5" xfId="101"/>
    <cellStyle name="Note 2" xfId="102"/>
    <cellStyle name="Obično_podopolagački i keramičarski radovi-troškovnik" xfId="103"/>
    <cellStyle name="Output 2" xfId="104"/>
    <cellStyle name="Percent 2" xfId="105"/>
    <cellStyle name="Percent 3" xfId="106"/>
    <cellStyle name="Percent" xfId="107"/>
    <cellStyle name="Povezana ćelija" xfId="108"/>
    <cellStyle name="Followed Hyperlink" xfId="109"/>
    <cellStyle name="Provjera ćelije" xfId="110"/>
    <cellStyle name="Tekst objašnjenja" xfId="111"/>
    <cellStyle name="Tekst upozorenja" xfId="112"/>
    <cellStyle name="Title 2" xfId="113"/>
    <cellStyle name="Total 2" xfId="114"/>
    <cellStyle name="Ukupni zbroj" xfId="115"/>
    <cellStyle name="Unos" xfId="116"/>
    <cellStyle name="Currency" xfId="117"/>
    <cellStyle name="Currency [0]" xfId="118"/>
    <cellStyle name="Warning Text 2" xfId="119"/>
    <cellStyle name="Comma" xfId="120"/>
    <cellStyle name="Comma [0]"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18</xdr:row>
      <xdr:rowOff>0</xdr:rowOff>
    </xdr:from>
    <xdr:to>
      <xdr:col>12</xdr:col>
      <xdr:colOff>66675</xdr:colOff>
      <xdr:row>19</xdr:row>
      <xdr:rowOff>142875</xdr:rowOff>
    </xdr:to>
    <xdr:pic>
      <xdr:nvPicPr>
        <xdr:cNvPr id="1" name="Picture 5"/>
        <xdr:cNvPicPr preferRelativeResize="1">
          <a:picLocks noChangeAspect="1"/>
        </xdr:cNvPicPr>
      </xdr:nvPicPr>
      <xdr:blipFill>
        <a:blip r:embed="rId1"/>
        <a:srcRect l="37564" t="34469" r="23553" b="14645"/>
        <a:stretch>
          <a:fillRect/>
        </a:stretch>
      </xdr:blipFill>
      <xdr:spPr>
        <a:xfrm>
          <a:off x="8210550" y="12001500"/>
          <a:ext cx="2381250" cy="2495550"/>
        </a:xfrm>
        <a:prstGeom prst="rect">
          <a:avLst/>
        </a:prstGeom>
        <a:noFill/>
        <a:ln w="9525" cmpd="sng">
          <a:noFill/>
        </a:ln>
      </xdr:spPr>
    </xdr:pic>
    <xdr:clientData/>
  </xdr:twoCellAnchor>
  <xdr:twoCellAnchor editAs="oneCell">
    <xdr:from>
      <xdr:col>8</xdr:col>
      <xdr:colOff>123825</xdr:colOff>
      <xdr:row>14</xdr:row>
      <xdr:rowOff>200025</xdr:rowOff>
    </xdr:from>
    <xdr:to>
      <xdr:col>11</xdr:col>
      <xdr:colOff>400050</xdr:colOff>
      <xdr:row>16</xdr:row>
      <xdr:rowOff>38100</xdr:rowOff>
    </xdr:to>
    <xdr:pic>
      <xdr:nvPicPr>
        <xdr:cNvPr id="2" name="Picture 7"/>
        <xdr:cNvPicPr preferRelativeResize="1">
          <a:picLocks noChangeAspect="1"/>
        </xdr:cNvPicPr>
      </xdr:nvPicPr>
      <xdr:blipFill>
        <a:blip r:embed="rId2"/>
        <a:srcRect l="29167" t="27273" r="33049" b="19822"/>
        <a:stretch>
          <a:fillRect/>
        </a:stretch>
      </xdr:blipFill>
      <xdr:spPr>
        <a:xfrm>
          <a:off x="8210550" y="9410700"/>
          <a:ext cx="2105025" cy="2190750"/>
        </a:xfrm>
        <a:prstGeom prst="rect">
          <a:avLst/>
        </a:prstGeom>
        <a:noFill/>
        <a:ln w="9525" cmpd="sng">
          <a:noFill/>
        </a:ln>
      </xdr:spPr>
    </xdr:pic>
    <xdr:clientData/>
  </xdr:twoCellAnchor>
  <xdr:twoCellAnchor editAs="oneCell">
    <xdr:from>
      <xdr:col>8</xdr:col>
      <xdr:colOff>123825</xdr:colOff>
      <xdr:row>12</xdr:row>
      <xdr:rowOff>123825</xdr:rowOff>
    </xdr:from>
    <xdr:to>
      <xdr:col>12</xdr:col>
      <xdr:colOff>19050</xdr:colOff>
      <xdr:row>12</xdr:row>
      <xdr:rowOff>2419350</xdr:rowOff>
    </xdr:to>
    <xdr:pic>
      <xdr:nvPicPr>
        <xdr:cNvPr id="3" name="Picture 9"/>
        <xdr:cNvPicPr preferRelativeResize="1">
          <a:picLocks noChangeAspect="1"/>
        </xdr:cNvPicPr>
      </xdr:nvPicPr>
      <xdr:blipFill>
        <a:blip r:embed="rId3"/>
        <a:srcRect l="37945" t="31422" r="20701" b="21145"/>
        <a:stretch>
          <a:fillRect/>
        </a:stretch>
      </xdr:blipFill>
      <xdr:spPr>
        <a:xfrm>
          <a:off x="8210550" y="6715125"/>
          <a:ext cx="2333625" cy="2295525"/>
        </a:xfrm>
        <a:prstGeom prst="rect">
          <a:avLst/>
        </a:prstGeom>
        <a:noFill/>
        <a:ln w="9525" cmpd="sng">
          <a:noFill/>
        </a:ln>
      </xdr:spPr>
    </xdr:pic>
    <xdr:clientData/>
  </xdr:twoCellAnchor>
  <xdr:twoCellAnchor editAs="oneCell">
    <xdr:from>
      <xdr:col>7</xdr:col>
      <xdr:colOff>523875</xdr:colOff>
      <xdr:row>9</xdr:row>
      <xdr:rowOff>495300</xdr:rowOff>
    </xdr:from>
    <xdr:to>
      <xdr:col>13</xdr:col>
      <xdr:colOff>66675</xdr:colOff>
      <xdr:row>9</xdr:row>
      <xdr:rowOff>3305175</xdr:rowOff>
    </xdr:to>
    <xdr:pic>
      <xdr:nvPicPr>
        <xdr:cNvPr id="4" name="Picture 2"/>
        <xdr:cNvPicPr preferRelativeResize="1">
          <a:picLocks noChangeAspect="1"/>
        </xdr:cNvPicPr>
      </xdr:nvPicPr>
      <xdr:blipFill>
        <a:blip r:embed="rId4"/>
        <a:srcRect l="4864" t="27847" r="-2038" b="19679"/>
        <a:stretch>
          <a:fillRect/>
        </a:stretch>
      </xdr:blipFill>
      <xdr:spPr>
        <a:xfrm>
          <a:off x="8001000" y="3343275"/>
          <a:ext cx="3200400" cy="2809875"/>
        </a:xfrm>
        <a:prstGeom prst="rect">
          <a:avLst/>
        </a:prstGeom>
        <a:noFill/>
        <a:ln w="9525" cmpd="sng">
          <a:noFill/>
        </a:ln>
      </xdr:spPr>
    </xdr:pic>
    <xdr:clientData/>
  </xdr:twoCellAnchor>
  <xdr:twoCellAnchor editAs="oneCell">
    <xdr:from>
      <xdr:col>8</xdr:col>
      <xdr:colOff>66675</xdr:colOff>
      <xdr:row>20</xdr:row>
      <xdr:rowOff>561975</xdr:rowOff>
    </xdr:from>
    <xdr:to>
      <xdr:col>12</xdr:col>
      <xdr:colOff>504825</xdr:colOff>
      <xdr:row>27</xdr:row>
      <xdr:rowOff>9525</xdr:rowOff>
    </xdr:to>
    <xdr:pic>
      <xdr:nvPicPr>
        <xdr:cNvPr id="5" name="Picture 1" descr="Inter-Play Spielplatzgeraete Products"/>
        <xdr:cNvPicPr preferRelativeResize="1">
          <a:picLocks noChangeAspect="1"/>
        </xdr:cNvPicPr>
      </xdr:nvPicPr>
      <xdr:blipFill>
        <a:blip r:embed="rId5"/>
        <a:stretch>
          <a:fillRect/>
        </a:stretch>
      </xdr:blipFill>
      <xdr:spPr>
        <a:xfrm>
          <a:off x="8153400" y="15116175"/>
          <a:ext cx="287655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J19"/>
  <sheetViews>
    <sheetView view="pageBreakPreview" zoomScale="85" zoomScaleSheetLayoutView="85" workbookViewId="0" topLeftCell="A10">
      <selection activeCell="E43" sqref="E43"/>
    </sheetView>
  </sheetViews>
  <sheetFormatPr defaultColWidth="9.140625" defaultRowHeight="12.75"/>
  <cols>
    <col min="1" max="1" width="4.7109375" style="63" customWidth="1"/>
    <col min="2" max="8" width="9.140625" style="1" customWidth="1"/>
    <col min="9" max="9" width="9.140625" style="63" customWidth="1"/>
    <col min="10" max="10" width="7.57421875" style="63" customWidth="1"/>
    <col min="11" max="16384" width="9.140625" style="63" customWidth="1"/>
  </cols>
  <sheetData>
    <row r="1" spans="2:10" ht="12.75">
      <c r="B1" s="139" t="s">
        <v>25</v>
      </c>
      <c r="C1" s="139"/>
      <c r="D1" s="139"/>
      <c r="E1" s="139"/>
      <c r="F1" s="139"/>
      <c r="G1" s="139"/>
      <c r="H1" s="139"/>
      <c r="I1" s="139"/>
      <c r="J1" s="62"/>
    </row>
    <row r="2" spans="2:10" ht="12.75">
      <c r="B2" s="83"/>
      <c r="C2" s="83"/>
      <c r="D2" s="83"/>
      <c r="E2" s="83"/>
      <c r="F2" s="83"/>
      <c r="G2" s="83"/>
      <c r="H2" s="83"/>
      <c r="I2" s="62"/>
      <c r="J2" s="62"/>
    </row>
    <row r="3" spans="2:10" ht="39.75" customHeight="1">
      <c r="B3" s="142" t="s">
        <v>33</v>
      </c>
      <c r="C3" s="142"/>
      <c r="D3" s="142"/>
      <c r="E3" s="142"/>
      <c r="F3" s="142"/>
      <c r="G3" s="142"/>
      <c r="H3" s="142"/>
      <c r="I3" s="142"/>
      <c r="J3" s="62"/>
    </row>
    <row r="4" spans="2:10" ht="12.75">
      <c r="B4" s="138"/>
      <c r="C4" s="138"/>
      <c r="D4" s="138"/>
      <c r="E4" s="138"/>
      <c r="F4" s="138"/>
      <c r="G4" s="138"/>
      <c r="H4" s="138"/>
      <c r="I4" s="62"/>
      <c r="J4" s="62"/>
    </row>
    <row r="5" spans="2:10" ht="392.25" customHeight="1">
      <c r="B5" s="140" t="s">
        <v>37</v>
      </c>
      <c r="C5" s="140"/>
      <c r="D5" s="140"/>
      <c r="E5" s="140"/>
      <c r="F5" s="140"/>
      <c r="G5" s="140"/>
      <c r="H5" s="140"/>
      <c r="I5" s="140"/>
      <c r="J5" s="62"/>
    </row>
    <row r="6" spans="2:10" ht="179.25" customHeight="1">
      <c r="B6" s="140" t="s">
        <v>38</v>
      </c>
      <c r="C6" s="140"/>
      <c r="D6" s="140"/>
      <c r="E6" s="140"/>
      <c r="F6" s="140"/>
      <c r="G6" s="140"/>
      <c r="H6" s="140"/>
      <c r="I6" s="140"/>
      <c r="J6" s="62"/>
    </row>
    <row r="7" spans="2:10" ht="128.25" customHeight="1">
      <c r="B7" s="140" t="s">
        <v>39</v>
      </c>
      <c r="C7" s="140"/>
      <c r="D7" s="140"/>
      <c r="E7" s="140"/>
      <c r="F7" s="140"/>
      <c r="G7" s="140"/>
      <c r="H7" s="140"/>
      <c r="I7" s="140"/>
      <c r="J7" s="62"/>
    </row>
    <row r="8" spans="2:10" ht="238.5" customHeight="1">
      <c r="B8" s="140" t="s">
        <v>34</v>
      </c>
      <c r="C8" s="140"/>
      <c r="D8" s="140"/>
      <c r="E8" s="140"/>
      <c r="F8" s="140"/>
      <c r="G8" s="140"/>
      <c r="H8" s="140"/>
      <c r="I8" s="140"/>
      <c r="J8" s="62"/>
    </row>
    <row r="9" spans="2:10" ht="265.5" customHeight="1">
      <c r="B9" s="140" t="s">
        <v>35</v>
      </c>
      <c r="C9" s="140"/>
      <c r="D9" s="140"/>
      <c r="E9" s="140"/>
      <c r="F9" s="140"/>
      <c r="G9" s="140"/>
      <c r="H9" s="140"/>
      <c r="I9" s="140"/>
      <c r="J9" s="62"/>
    </row>
    <row r="10" spans="2:10" ht="134.25" customHeight="1">
      <c r="B10" s="140" t="s">
        <v>36</v>
      </c>
      <c r="C10" s="140"/>
      <c r="D10" s="140"/>
      <c r="E10" s="140"/>
      <c r="F10" s="140"/>
      <c r="G10" s="140"/>
      <c r="H10" s="140"/>
      <c r="I10" s="140"/>
      <c r="J10" s="62"/>
    </row>
    <row r="11" spans="2:9" ht="162.75" customHeight="1">
      <c r="B11" s="140" t="s">
        <v>40</v>
      </c>
      <c r="C11" s="140"/>
      <c r="D11" s="140"/>
      <c r="E11" s="140"/>
      <c r="F11" s="140"/>
      <c r="G11" s="140"/>
      <c r="H11" s="140"/>
      <c r="I11" s="140"/>
    </row>
    <row r="12" spans="2:9" ht="269.25" customHeight="1">
      <c r="B12" s="140" t="s">
        <v>41</v>
      </c>
      <c r="C12" s="140"/>
      <c r="D12" s="140"/>
      <c r="E12" s="140"/>
      <c r="F12" s="140"/>
      <c r="G12" s="140"/>
      <c r="H12" s="140"/>
      <c r="I12" s="140"/>
    </row>
    <row r="13" spans="2:9" ht="12">
      <c r="B13" s="143"/>
      <c r="C13" s="144"/>
      <c r="D13" s="144"/>
      <c r="E13" s="144"/>
      <c r="F13" s="144"/>
      <c r="G13" s="144"/>
      <c r="H13" s="144"/>
      <c r="I13" s="144"/>
    </row>
    <row r="14" spans="2:9" ht="12">
      <c r="B14" s="145"/>
      <c r="C14" s="146"/>
      <c r="D14" s="146"/>
      <c r="E14" s="146"/>
      <c r="F14" s="146"/>
      <c r="G14" s="146"/>
      <c r="H14" s="146"/>
      <c r="I14" s="146"/>
    </row>
    <row r="15" spans="2:8" ht="12">
      <c r="B15" s="63"/>
      <c r="C15" s="63"/>
      <c r="D15" s="63"/>
      <c r="E15" s="63"/>
      <c r="F15" s="63"/>
      <c r="G15" s="63"/>
      <c r="H15" s="63"/>
    </row>
    <row r="16" spans="2:9" ht="12">
      <c r="B16" s="146"/>
      <c r="C16" s="146"/>
      <c r="D16" s="146"/>
      <c r="E16" s="146"/>
      <c r="F16" s="146"/>
      <c r="G16" s="146"/>
      <c r="H16" s="146"/>
      <c r="I16" s="146"/>
    </row>
    <row r="17" spans="2:8" ht="26.25" customHeight="1">
      <c r="B17" s="125"/>
      <c r="C17" s="63"/>
      <c r="D17" s="63"/>
      <c r="E17" s="63"/>
      <c r="F17" s="63"/>
      <c r="G17" s="63"/>
      <c r="H17" s="63"/>
    </row>
    <row r="18" spans="2:10" ht="12.75">
      <c r="B18" s="141"/>
      <c r="C18" s="141"/>
      <c r="D18" s="141"/>
      <c r="E18" s="141"/>
      <c r="F18" s="141"/>
      <c r="G18" s="141"/>
      <c r="H18" s="141"/>
      <c r="I18" s="141"/>
      <c r="J18" s="62"/>
    </row>
    <row r="19" spans="2:10" ht="12.75">
      <c r="B19" s="141"/>
      <c r="C19" s="141"/>
      <c r="D19" s="141"/>
      <c r="E19" s="141"/>
      <c r="F19" s="141"/>
      <c r="G19" s="141"/>
      <c r="H19" s="141"/>
      <c r="I19" s="141"/>
      <c r="J19" s="62"/>
    </row>
  </sheetData>
  <sheetProtection/>
  <mergeCells count="16">
    <mergeCell ref="B18:I18"/>
    <mergeCell ref="B19:I19"/>
    <mergeCell ref="B10:I10"/>
    <mergeCell ref="B9:I9"/>
    <mergeCell ref="B3:I3"/>
    <mergeCell ref="B13:I13"/>
    <mergeCell ref="B14:I14"/>
    <mergeCell ref="B16:I16"/>
    <mergeCell ref="B12:I12"/>
    <mergeCell ref="B11:I11"/>
    <mergeCell ref="B4:H4"/>
    <mergeCell ref="B1:I1"/>
    <mergeCell ref="B5:I5"/>
    <mergeCell ref="B8:I8"/>
    <mergeCell ref="B6:I6"/>
    <mergeCell ref="B7:I7"/>
  </mergeCells>
  <printOptions/>
  <pageMargins left="0.7" right="0.7" top="0.75" bottom="0.75" header="0.3" footer="0.3"/>
  <pageSetup fitToHeight="0" horizontalDpi="600" verticalDpi="600" orientation="portrait" paperSize="9" scale="92" r:id="rId1"/>
  <rowBreaks count="2" manualBreakCount="2">
    <brk id="7" max="9" man="1"/>
    <brk id="11" max="9" man="1"/>
  </rowBreaks>
</worksheet>
</file>

<file path=xl/worksheets/sheet2.xml><?xml version="1.0" encoding="utf-8"?>
<worksheet xmlns="http://schemas.openxmlformats.org/spreadsheetml/2006/main" xmlns:r="http://schemas.openxmlformats.org/officeDocument/2006/relationships">
  <dimension ref="A1:H31"/>
  <sheetViews>
    <sheetView view="pageBreakPreview" zoomScale="85" zoomScaleSheetLayoutView="85" zoomScalePageLayoutView="0" workbookViewId="0" topLeftCell="A1">
      <selection activeCell="C36" sqref="C36"/>
    </sheetView>
  </sheetViews>
  <sheetFormatPr defaultColWidth="9.140625" defaultRowHeight="12.75"/>
  <cols>
    <col min="1" max="1" width="8.7109375" style="110" customWidth="1"/>
    <col min="2" max="3" width="35.7109375" style="0" customWidth="1"/>
    <col min="4" max="4" width="8.7109375" style="111" customWidth="1"/>
    <col min="5" max="5" width="2.7109375" style="0" customWidth="1"/>
    <col min="6" max="6" width="8.7109375" style="28" customWidth="1"/>
    <col min="7" max="7" width="10.7109375" style="29" customWidth="1"/>
    <col min="8" max="8" width="14.7109375" style="0" customWidth="1"/>
  </cols>
  <sheetData>
    <row r="1" spans="1:7" ht="15">
      <c r="A1" s="104"/>
      <c r="B1" s="149" t="s">
        <v>0</v>
      </c>
      <c r="C1" s="149"/>
      <c r="D1" s="43"/>
      <c r="E1" s="49"/>
      <c r="F1" s="50"/>
      <c r="G1" s="51"/>
    </row>
    <row r="2" spans="1:7" ht="17.25" customHeight="1">
      <c r="A2" s="104"/>
      <c r="B2" s="149" t="s">
        <v>22</v>
      </c>
      <c r="C2" s="149"/>
      <c r="D2" s="43"/>
      <c r="E2" s="49"/>
      <c r="F2" s="50"/>
      <c r="G2" s="51"/>
    </row>
    <row r="3" spans="1:7" ht="15">
      <c r="A3" s="104"/>
      <c r="B3" s="47"/>
      <c r="C3" s="47"/>
      <c r="D3" s="43"/>
      <c r="E3" s="49"/>
      <c r="F3" s="50"/>
      <c r="G3" s="51"/>
    </row>
    <row r="4" spans="1:7" ht="12.75">
      <c r="A4" s="112" t="s">
        <v>1</v>
      </c>
      <c r="B4" s="150" t="s">
        <v>2</v>
      </c>
      <c r="C4" s="150"/>
      <c r="D4" s="88" t="s">
        <v>3</v>
      </c>
      <c r="E4" s="21"/>
      <c r="F4" s="75" t="s">
        <v>4</v>
      </c>
      <c r="G4" s="22" t="s">
        <v>5</v>
      </c>
    </row>
    <row r="5" spans="1:7" ht="16.5" thickBot="1">
      <c r="A5" s="113"/>
      <c r="B5" s="18"/>
      <c r="C5" s="52"/>
      <c r="D5" s="43"/>
      <c r="E5" s="44"/>
      <c r="F5" s="34"/>
      <c r="G5" s="45"/>
    </row>
    <row r="6" spans="1:7" s="1" customFormat="1" ht="18.75" customHeight="1" thickBot="1">
      <c r="A6" s="114" t="s">
        <v>16</v>
      </c>
      <c r="B6" s="151" t="s">
        <v>42</v>
      </c>
      <c r="C6" s="151"/>
      <c r="D6" s="38"/>
      <c r="E6" s="31"/>
      <c r="F6" s="32"/>
      <c r="G6" s="33"/>
    </row>
    <row r="7" spans="1:7" ht="15">
      <c r="A7" s="117"/>
      <c r="B7" s="120"/>
      <c r="C7" s="36"/>
      <c r="D7" s="72"/>
      <c r="E7" s="27"/>
      <c r="F7" s="34"/>
      <c r="G7" s="61"/>
    </row>
    <row r="8" spans="1:7" ht="150" customHeight="1">
      <c r="A8" s="117" t="s">
        <v>10</v>
      </c>
      <c r="B8" s="147" t="s">
        <v>57</v>
      </c>
      <c r="C8" s="148"/>
      <c r="D8" s="72"/>
      <c r="E8" s="27"/>
      <c r="F8" s="34"/>
      <c r="G8" s="61"/>
    </row>
    <row r="9" spans="1:7" ht="15">
      <c r="A9" s="117"/>
      <c r="B9" s="69"/>
      <c r="C9" s="36" t="s">
        <v>21</v>
      </c>
      <c r="D9" s="72">
        <v>1</v>
      </c>
      <c r="E9" s="27" t="s">
        <v>7</v>
      </c>
      <c r="F9" s="34"/>
      <c r="G9" s="61">
        <f>D9*F9</f>
        <v>0</v>
      </c>
    </row>
    <row r="10" spans="1:7" ht="15">
      <c r="A10" s="117"/>
      <c r="B10" s="69"/>
      <c r="C10" s="36"/>
      <c r="D10" s="72"/>
      <c r="E10" s="27"/>
      <c r="F10" s="34"/>
      <c r="G10" s="61"/>
    </row>
    <row r="11" spans="1:7" ht="59.25" customHeight="1">
      <c r="A11" s="117" t="s">
        <v>11</v>
      </c>
      <c r="B11" s="152" t="s">
        <v>65</v>
      </c>
      <c r="C11" s="153"/>
      <c r="D11" s="37"/>
      <c r="E11" s="27"/>
      <c r="F11" s="34"/>
      <c r="G11" s="61"/>
    </row>
    <row r="12" spans="1:7" ht="15">
      <c r="A12" s="117"/>
      <c r="B12" s="69"/>
      <c r="C12" s="36" t="s">
        <v>21</v>
      </c>
      <c r="D12" s="72">
        <v>1</v>
      </c>
      <c r="E12" s="27" t="s">
        <v>7</v>
      </c>
      <c r="F12" s="34"/>
      <c r="G12" s="61">
        <f>D12*F12</f>
        <v>0</v>
      </c>
    </row>
    <row r="13" spans="1:7" ht="15">
      <c r="A13" s="117"/>
      <c r="B13" s="69"/>
      <c r="C13" s="71"/>
      <c r="D13" s="37"/>
      <c r="E13" s="27"/>
      <c r="F13" s="34"/>
      <c r="G13" s="61"/>
    </row>
    <row r="14" spans="1:7" ht="58.5" customHeight="1">
      <c r="A14" s="117" t="s">
        <v>12</v>
      </c>
      <c r="B14" s="154" t="s">
        <v>60</v>
      </c>
      <c r="C14" s="153"/>
      <c r="D14" s="37"/>
      <c r="E14" s="27"/>
      <c r="F14" s="34"/>
      <c r="G14" s="58"/>
    </row>
    <row r="15" spans="1:8" ht="15" customHeight="1">
      <c r="A15" s="117"/>
      <c r="B15" s="76"/>
      <c r="C15" s="36" t="s">
        <v>14</v>
      </c>
      <c r="D15" s="72">
        <v>120</v>
      </c>
      <c r="E15" s="27" t="s">
        <v>7</v>
      </c>
      <c r="F15" s="34"/>
      <c r="G15" s="61">
        <f>D15*F15</f>
        <v>0</v>
      </c>
      <c r="H15" s="90"/>
    </row>
    <row r="16" spans="1:7" ht="15">
      <c r="A16" s="117"/>
      <c r="B16" s="69"/>
      <c r="C16" s="36"/>
      <c r="D16" s="37"/>
      <c r="E16" s="27"/>
      <c r="F16" s="34"/>
      <c r="G16" s="61"/>
    </row>
    <row r="17" spans="1:7" s="1" customFormat="1" ht="170.25" customHeight="1">
      <c r="A17" s="117" t="s">
        <v>13</v>
      </c>
      <c r="B17" s="155" t="s">
        <v>61</v>
      </c>
      <c r="C17" s="156"/>
      <c r="D17" s="72"/>
      <c r="E17" s="27"/>
      <c r="F17" s="34"/>
      <c r="G17" s="61"/>
    </row>
    <row r="18" spans="1:6" s="1" customFormat="1" ht="30">
      <c r="A18" s="117"/>
      <c r="B18" s="94" t="s">
        <v>48</v>
      </c>
      <c r="F18" s="28"/>
    </row>
    <row r="19" spans="1:8" s="1" customFormat="1" ht="15">
      <c r="A19" s="117"/>
      <c r="B19" s="26"/>
      <c r="C19" s="60" t="s">
        <v>27</v>
      </c>
      <c r="D19" s="72">
        <v>40</v>
      </c>
      <c r="E19" s="27" t="s">
        <v>7</v>
      </c>
      <c r="F19" s="34"/>
      <c r="G19" s="61">
        <f>D19*F19</f>
        <v>0</v>
      </c>
      <c r="H19" s="96"/>
    </row>
    <row r="20" spans="1:7" s="1" customFormat="1" ht="30">
      <c r="A20" s="117"/>
      <c r="B20" s="95" t="s">
        <v>49</v>
      </c>
      <c r="C20" s="60"/>
      <c r="D20" s="72"/>
      <c r="E20" s="27"/>
      <c r="F20" s="34"/>
      <c r="G20" s="61"/>
    </row>
    <row r="21" spans="1:8" s="1" customFormat="1" ht="15">
      <c r="A21" s="117"/>
      <c r="C21" s="60" t="s">
        <v>27</v>
      </c>
      <c r="D21" s="72">
        <v>80</v>
      </c>
      <c r="E21" s="27" t="s">
        <v>7</v>
      </c>
      <c r="F21" s="34"/>
      <c r="G21" s="61">
        <f>D21*F21</f>
        <v>0</v>
      </c>
      <c r="H21" s="96"/>
    </row>
    <row r="22" spans="1:7" s="1" customFormat="1" ht="15">
      <c r="A22" s="117"/>
      <c r="B22" s="79"/>
      <c r="C22" s="60"/>
      <c r="D22" s="72"/>
      <c r="E22" s="27"/>
      <c r="F22" s="34"/>
      <c r="G22" s="61"/>
    </row>
    <row r="23" spans="1:7" ht="39" customHeight="1">
      <c r="A23" s="117" t="s">
        <v>15</v>
      </c>
      <c r="B23" s="155" t="s">
        <v>51</v>
      </c>
      <c r="C23" s="156"/>
      <c r="D23" s="37"/>
      <c r="E23" s="27"/>
      <c r="F23" s="34"/>
      <c r="G23" s="61"/>
    </row>
    <row r="24" spans="1:7" ht="15" customHeight="1">
      <c r="A24" s="118"/>
      <c r="B24" s="77"/>
      <c r="C24" s="78" t="s">
        <v>6</v>
      </c>
      <c r="D24" s="37">
        <v>330</v>
      </c>
      <c r="E24" s="27" t="s">
        <v>7</v>
      </c>
      <c r="F24" s="34"/>
      <c r="G24" s="61">
        <f>D24*F24</f>
        <v>0</v>
      </c>
    </row>
    <row r="25" spans="1:7" ht="15" customHeight="1" thickBot="1">
      <c r="A25" s="118"/>
      <c r="B25" s="77"/>
      <c r="C25" s="78"/>
      <c r="D25" s="37"/>
      <c r="E25" s="27"/>
      <c r="F25" s="34"/>
      <c r="G25" s="61"/>
    </row>
    <row r="26" spans="1:7" ht="16.5" thickBot="1">
      <c r="A26" s="114" t="s">
        <v>16</v>
      </c>
      <c r="B26" s="151" t="s">
        <v>47</v>
      </c>
      <c r="C26" s="151"/>
      <c r="D26" s="38"/>
      <c r="E26" s="39"/>
      <c r="F26" s="32"/>
      <c r="G26" s="135">
        <f>SUM(G7:G25)</f>
        <v>0</v>
      </c>
    </row>
    <row r="27" spans="1:7" ht="15">
      <c r="A27" s="115"/>
      <c r="B27" s="41"/>
      <c r="C27" s="41"/>
      <c r="D27" s="86"/>
      <c r="E27" s="41"/>
      <c r="F27" s="41"/>
      <c r="G27" s="35"/>
    </row>
    <row r="28" spans="1:7" ht="15">
      <c r="A28" s="115"/>
      <c r="B28" s="41"/>
      <c r="C28" s="41"/>
      <c r="D28" s="86"/>
      <c r="E28" s="41"/>
      <c r="F28" s="41"/>
      <c r="G28" s="35"/>
    </row>
    <row r="29" spans="1:7" ht="15">
      <c r="A29" s="115"/>
      <c r="B29" s="41"/>
      <c r="C29" s="41"/>
      <c r="D29" s="86"/>
      <c r="E29" s="41"/>
      <c r="F29" s="41"/>
      <c r="G29" s="35"/>
    </row>
    <row r="30" ht="12.75">
      <c r="A30" s="116"/>
    </row>
    <row r="31" ht="12.75">
      <c r="A31" s="116"/>
    </row>
  </sheetData>
  <sheetProtection selectLockedCells="1" selectUnlockedCells="1"/>
  <mergeCells count="10">
    <mergeCell ref="B8:C8"/>
    <mergeCell ref="B1:C1"/>
    <mergeCell ref="B2:C2"/>
    <mergeCell ref="B4:C4"/>
    <mergeCell ref="B6:C6"/>
    <mergeCell ref="B26:C26"/>
    <mergeCell ref="B11:C11"/>
    <mergeCell ref="B14:C14"/>
    <mergeCell ref="B17:C17"/>
    <mergeCell ref="B23:C23"/>
  </mergeCells>
  <printOptions/>
  <pageMargins left="0.7" right="0.7" top="0.75" bottom="0.75" header="0.3" footer="0.3"/>
  <pageSetup horizontalDpi="600" verticalDpi="600" orientation="portrait" scale="80" r:id="rId1"/>
  <ignoredErrors>
    <ignoredError sqref="A16 A18 A21" numberStoredAsText="1"/>
  </ignoredErrors>
</worksheet>
</file>

<file path=xl/worksheets/sheet3.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F9" sqref="F9"/>
    </sheetView>
  </sheetViews>
  <sheetFormatPr defaultColWidth="9.140625" defaultRowHeight="12.75"/>
  <cols>
    <col min="1" max="1" width="8.7109375" style="0" customWidth="1"/>
    <col min="2" max="3" width="35.7109375" style="0" customWidth="1"/>
    <col min="4" max="4" width="8.7109375" style="85" customWidth="1"/>
    <col min="5" max="5" width="2.7109375" style="0" customWidth="1"/>
    <col min="6" max="6" width="8.7109375" style="28" customWidth="1"/>
    <col min="7" max="7" width="10.7109375" style="30" customWidth="1"/>
  </cols>
  <sheetData>
    <row r="1" spans="1:7" ht="15">
      <c r="A1" s="48"/>
      <c r="B1" s="149" t="s">
        <v>0</v>
      </c>
      <c r="C1" s="149"/>
      <c r="D1" s="43"/>
      <c r="E1" s="49"/>
      <c r="F1" s="50"/>
      <c r="G1" s="51"/>
    </row>
    <row r="2" spans="1:7" ht="35.25" customHeight="1">
      <c r="A2" s="48"/>
      <c r="B2" s="149" t="s">
        <v>9</v>
      </c>
      <c r="C2" s="149"/>
      <c r="D2" s="43"/>
      <c r="E2" s="49"/>
      <c r="F2" s="50"/>
      <c r="G2" s="51"/>
    </row>
    <row r="3" spans="1:7" ht="12.75">
      <c r="A3" s="20" t="s">
        <v>1</v>
      </c>
      <c r="B3" s="150" t="s">
        <v>2</v>
      </c>
      <c r="C3" s="150"/>
      <c r="D3" s="88" t="s">
        <v>3</v>
      </c>
      <c r="E3" s="21"/>
      <c r="F3" s="22" t="s">
        <v>4</v>
      </c>
      <c r="G3" s="75" t="s">
        <v>5</v>
      </c>
    </row>
    <row r="4" spans="1:7" ht="16.5" thickBot="1">
      <c r="A4" s="19"/>
      <c r="B4" s="18"/>
      <c r="C4" s="52"/>
      <c r="D4" s="43"/>
      <c r="E4" s="44"/>
      <c r="F4" s="34"/>
      <c r="G4" s="45"/>
    </row>
    <row r="5" spans="1:7" s="1" customFormat="1" ht="16.5" customHeight="1" thickBot="1">
      <c r="A5" s="25" t="s">
        <v>18</v>
      </c>
      <c r="B5" s="151" t="s">
        <v>43</v>
      </c>
      <c r="C5" s="151"/>
      <c r="D5" s="38"/>
      <c r="E5" s="31"/>
      <c r="F5" s="32"/>
      <c r="G5" s="33"/>
    </row>
    <row r="6" spans="1:7" s="54" customFormat="1" ht="15" customHeight="1">
      <c r="A6" s="67"/>
      <c r="B6" s="68"/>
      <c r="C6" s="66"/>
      <c r="D6" s="37"/>
      <c r="E6" s="64"/>
      <c r="F6" s="65"/>
      <c r="G6" s="58"/>
    </row>
    <row r="7" spans="1:7" ht="15">
      <c r="A7" s="59"/>
      <c r="B7" s="70"/>
      <c r="C7" s="36"/>
      <c r="D7" s="37"/>
      <c r="E7" s="27"/>
      <c r="F7" s="34"/>
      <c r="G7" s="58"/>
    </row>
    <row r="8" spans="1:7" ht="88.5" customHeight="1">
      <c r="A8" s="103" t="s">
        <v>10</v>
      </c>
      <c r="B8" s="158" t="s">
        <v>50</v>
      </c>
      <c r="C8" s="158"/>
      <c r="D8" s="97"/>
      <c r="E8" s="98"/>
      <c r="F8" s="34"/>
      <c r="G8" s="61"/>
    </row>
    <row r="9" spans="1:9" ht="16.5" customHeight="1">
      <c r="A9" s="53"/>
      <c r="B9" s="69"/>
      <c r="C9" s="99" t="s">
        <v>14</v>
      </c>
      <c r="D9" s="97">
        <v>9</v>
      </c>
      <c r="E9" s="98" t="s">
        <v>7</v>
      </c>
      <c r="F9" s="34"/>
      <c r="G9" s="61">
        <f>D9*F9</f>
        <v>0</v>
      </c>
      <c r="I9" s="96"/>
    </row>
    <row r="10" spans="1:7" ht="15.75" thickBot="1">
      <c r="A10" s="59"/>
      <c r="B10" s="68"/>
      <c r="C10" s="36"/>
      <c r="D10" s="37"/>
      <c r="E10" s="27"/>
      <c r="F10" s="34"/>
      <c r="G10" s="58"/>
    </row>
    <row r="11" spans="1:7" ht="16.5" thickBot="1">
      <c r="A11" s="25" t="s">
        <v>18</v>
      </c>
      <c r="B11" s="157" t="s">
        <v>59</v>
      </c>
      <c r="C11" s="151"/>
      <c r="D11" s="38"/>
      <c r="E11" s="39"/>
      <c r="F11" s="32"/>
      <c r="G11" s="135">
        <f>SUM(G6:G10)</f>
        <v>0</v>
      </c>
    </row>
    <row r="12" spans="1:7" ht="15">
      <c r="A12" s="40"/>
      <c r="B12" s="122"/>
      <c r="C12" s="41"/>
      <c r="D12" s="87"/>
      <c r="E12" s="41"/>
      <c r="F12" s="41"/>
      <c r="G12" s="35"/>
    </row>
    <row r="13" spans="1:7" ht="15">
      <c r="A13" s="40"/>
      <c r="B13" s="41"/>
      <c r="C13" s="41"/>
      <c r="D13" s="87"/>
      <c r="E13" s="41"/>
      <c r="F13" s="41"/>
      <c r="G13" s="35"/>
    </row>
    <row r="14" spans="1:7" ht="15">
      <c r="A14" s="40"/>
      <c r="B14" s="41"/>
      <c r="C14" s="41"/>
      <c r="D14" s="87"/>
      <c r="E14" s="41"/>
      <c r="F14" s="41"/>
      <c r="G14" s="35"/>
    </row>
    <row r="15" spans="1:7" ht="26.25" customHeight="1">
      <c r="A15" s="40"/>
      <c r="B15" s="124"/>
      <c r="C15" s="41"/>
      <c r="D15" s="87"/>
      <c r="E15" s="41"/>
      <c r="F15" s="41"/>
      <c r="G15" s="35"/>
    </row>
    <row r="16" ht="12.75">
      <c r="A16" s="23"/>
    </row>
    <row r="17" ht="12.75">
      <c r="A17" s="23"/>
    </row>
  </sheetData>
  <sheetProtection selectLockedCells="1" selectUnlockedCells="1"/>
  <mergeCells count="6">
    <mergeCell ref="B11:C11"/>
    <mergeCell ref="B1:C1"/>
    <mergeCell ref="B2:C2"/>
    <mergeCell ref="B3:C3"/>
    <mergeCell ref="B5:C5"/>
    <mergeCell ref="B8:C8"/>
  </mergeCells>
  <printOptions/>
  <pageMargins left="0.7" right="0.7" top="0.75" bottom="0.75" header="0.3" footer="0.3"/>
  <pageSetup horizontalDpi="600" verticalDpi="600" orientation="portrait" scale="80" r:id="rId1"/>
  <ignoredErrors>
    <ignoredError sqref="A6" numberStoredAsText="1"/>
  </ignoredErrors>
</worksheet>
</file>

<file path=xl/worksheets/sheet4.xml><?xml version="1.0" encoding="utf-8"?>
<worksheet xmlns="http://schemas.openxmlformats.org/spreadsheetml/2006/main" xmlns:r="http://schemas.openxmlformats.org/officeDocument/2006/relationships">
  <dimension ref="A1:G17"/>
  <sheetViews>
    <sheetView view="pageBreakPreview" zoomScaleSheetLayoutView="100" zoomScalePageLayoutView="0" workbookViewId="0" topLeftCell="A16">
      <selection activeCell="F15" sqref="F15"/>
    </sheetView>
  </sheetViews>
  <sheetFormatPr defaultColWidth="9.140625" defaultRowHeight="12.75"/>
  <cols>
    <col min="1" max="1" width="8.7109375" style="1" customWidth="1"/>
    <col min="2" max="3" width="35.7109375" style="1" customWidth="1"/>
    <col min="4" max="4" width="8.7109375" style="85" customWidth="1"/>
    <col min="5" max="5" width="2.7109375" style="1" customWidth="1"/>
    <col min="6" max="6" width="9.7109375" style="28" customWidth="1"/>
    <col min="7" max="7" width="10.7109375" style="1" customWidth="1"/>
  </cols>
  <sheetData>
    <row r="1" spans="1:7" ht="15">
      <c r="A1" s="48"/>
      <c r="B1" s="149" t="s">
        <v>0</v>
      </c>
      <c r="C1" s="149"/>
      <c r="D1" s="43"/>
      <c r="E1" s="49"/>
      <c r="F1" s="50"/>
      <c r="G1" s="51"/>
    </row>
    <row r="2" spans="1:7" ht="63" customHeight="1">
      <c r="A2" s="48"/>
      <c r="B2" s="149" t="s">
        <v>46</v>
      </c>
      <c r="C2" s="149"/>
      <c r="D2" s="43"/>
      <c r="E2" s="49"/>
      <c r="F2" s="50"/>
      <c r="G2" s="51"/>
    </row>
    <row r="3" spans="1:7" ht="15">
      <c r="A3" s="48"/>
      <c r="B3" s="47"/>
      <c r="C3" s="47"/>
      <c r="D3" s="43"/>
      <c r="E3" s="49"/>
      <c r="F3" s="50"/>
      <c r="G3" s="51"/>
    </row>
    <row r="4" spans="1:7" ht="12.75">
      <c r="A4" s="74" t="s">
        <v>1</v>
      </c>
      <c r="B4" s="150" t="s">
        <v>2</v>
      </c>
      <c r="C4" s="150"/>
      <c r="D4" s="88" t="s">
        <v>3</v>
      </c>
      <c r="E4" s="21"/>
      <c r="F4" s="75" t="s">
        <v>4</v>
      </c>
      <c r="G4" s="75" t="s">
        <v>5</v>
      </c>
    </row>
    <row r="5" spans="1:7" ht="16.5" thickBot="1">
      <c r="A5" s="42"/>
      <c r="B5" s="57"/>
      <c r="C5" s="52"/>
      <c r="D5" s="43"/>
      <c r="E5" s="44"/>
      <c r="F5" s="34"/>
      <c r="G5" s="45"/>
    </row>
    <row r="6" spans="1:7" ht="16.5" thickBot="1">
      <c r="A6" s="25" t="s">
        <v>45</v>
      </c>
      <c r="B6" s="151" t="s">
        <v>28</v>
      </c>
      <c r="C6" s="151"/>
      <c r="D6" s="38"/>
      <c r="E6" s="39"/>
      <c r="F6" s="32"/>
      <c r="G6" s="55"/>
    </row>
    <row r="7" spans="1:7" ht="15.75">
      <c r="A7" s="56"/>
      <c r="B7" s="57"/>
      <c r="C7" s="57"/>
      <c r="D7" s="43"/>
      <c r="E7" s="44"/>
      <c r="F7" s="34"/>
      <c r="G7" s="45"/>
    </row>
    <row r="8" spans="1:7" ht="91.5" customHeight="1">
      <c r="A8" s="100" t="s">
        <v>10</v>
      </c>
      <c r="B8" s="155" t="s">
        <v>56</v>
      </c>
      <c r="C8" s="156"/>
      <c r="D8" s="37"/>
      <c r="E8" s="27"/>
      <c r="F8" s="34"/>
      <c r="G8" s="45"/>
    </row>
    <row r="9" spans="1:7" ht="15">
      <c r="A9" s="101"/>
      <c r="B9" s="26"/>
      <c r="C9" s="80" t="s">
        <v>23</v>
      </c>
      <c r="D9" s="37">
        <v>60</v>
      </c>
      <c r="E9" s="27" t="s">
        <v>7</v>
      </c>
      <c r="F9" s="34"/>
      <c r="G9" s="45">
        <f>D9*F9</f>
        <v>0</v>
      </c>
    </row>
    <row r="10" spans="1:7" ht="15">
      <c r="A10" s="101"/>
      <c r="B10" s="89"/>
      <c r="C10" s="80"/>
      <c r="D10" s="37"/>
      <c r="E10" s="27"/>
      <c r="F10" s="34"/>
      <c r="G10" s="45"/>
    </row>
    <row r="11" spans="1:7" ht="195" customHeight="1">
      <c r="A11" s="100" t="s">
        <v>11</v>
      </c>
      <c r="B11" s="152" t="s">
        <v>66</v>
      </c>
      <c r="C11" s="153"/>
      <c r="D11" s="43"/>
      <c r="E11" s="44"/>
      <c r="F11" s="34"/>
      <c r="G11" s="45"/>
    </row>
    <row r="12" spans="1:7" ht="15.75">
      <c r="A12" s="89"/>
      <c r="B12" s="57"/>
      <c r="C12" s="36" t="s">
        <v>6</v>
      </c>
      <c r="D12" s="37">
        <v>120</v>
      </c>
      <c r="E12" s="27" t="s">
        <v>7</v>
      </c>
      <c r="F12" s="34"/>
      <c r="G12" s="45">
        <f>D12*F12</f>
        <v>0</v>
      </c>
    </row>
    <row r="13" spans="1:7" ht="15">
      <c r="A13" s="102"/>
      <c r="B13" s="26"/>
      <c r="C13" s="80"/>
      <c r="D13" s="37"/>
      <c r="E13" s="27"/>
      <c r="F13" s="34"/>
      <c r="G13" s="45"/>
    </row>
    <row r="14" spans="1:7" ht="243.75" customHeight="1">
      <c r="A14" s="103" t="s">
        <v>12</v>
      </c>
      <c r="B14" s="152" t="s">
        <v>62</v>
      </c>
      <c r="C14" s="153"/>
      <c r="D14" s="37"/>
      <c r="E14" s="27"/>
      <c r="F14" s="34"/>
      <c r="G14" s="45"/>
    </row>
    <row r="15" spans="1:7" ht="15">
      <c r="A15" s="102"/>
      <c r="B15" s="26"/>
      <c r="C15" s="80" t="s">
        <v>6</v>
      </c>
      <c r="D15" s="37">
        <v>330</v>
      </c>
      <c r="E15" s="27" t="s">
        <v>7</v>
      </c>
      <c r="F15" s="34"/>
      <c r="G15" s="45">
        <f>D15*F15</f>
        <v>0</v>
      </c>
    </row>
    <row r="16" spans="1:7" ht="16.5" thickBot="1">
      <c r="A16" s="89"/>
      <c r="B16" s="57"/>
      <c r="C16" s="36"/>
      <c r="D16" s="37"/>
      <c r="E16" s="27"/>
      <c r="F16" s="34"/>
      <c r="G16" s="45"/>
    </row>
    <row r="17" spans="1:7" ht="16.5" thickBot="1">
      <c r="A17" s="25" t="s">
        <v>26</v>
      </c>
      <c r="B17" s="151" t="s">
        <v>29</v>
      </c>
      <c r="C17" s="151"/>
      <c r="D17" s="38"/>
      <c r="E17" s="39"/>
      <c r="F17" s="32"/>
      <c r="G17" s="126">
        <f>SUM(G8:G16)</f>
        <v>0</v>
      </c>
    </row>
  </sheetData>
  <sheetProtection/>
  <mergeCells count="8">
    <mergeCell ref="B11:C11"/>
    <mergeCell ref="B14:C14"/>
    <mergeCell ref="B17:C17"/>
    <mergeCell ref="B1:C1"/>
    <mergeCell ref="B2:C2"/>
    <mergeCell ref="B4:C4"/>
    <mergeCell ref="B6:C6"/>
    <mergeCell ref="B8:C8"/>
  </mergeCells>
  <printOptions/>
  <pageMargins left="0.7" right="0.7" top="0.75" bottom="0.75" header="0.3" footer="0.3"/>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S24"/>
  <sheetViews>
    <sheetView view="pageBreakPreview" zoomScale="85" zoomScaleSheetLayoutView="85" zoomScalePageLayoutView="0" workbookViewId="0" topLeftCell="A19">
      <selection activeCell="F22" sqref="F22"/>
    </sheetView>
  </sheetViews>
  <sheetFormatPr defaultColWidth="9.140625" defaultRowHeight="12.75"/>
  <cols>
    <col min="1" max="1" width="8.7109375" style="110" customWidth="1"/>
    <col min="2" max="3" width="35.7109375" style="1" customWidth="1"/>
    <col min="4" max="4" width="7.8515625" style="85" customWidth="1"/>
    <col min="5" max="5" width="2.7109375" style="1" customWidth="1"/>
    <col min="6" max="7" width="10.7109375" style="1" customWidth="1"/>
  </cols>
  <sheetData>
    <row r="1" spans="1:7" ht="15">
      <c r="A1" s="104"/>
      <c r="B1" s="149" t="s">
        <v>0</v>
      </c>
      <c r="C1" s="149"/>
      <c r="D1" s="43"/>
      <c r="E1" s="49"/>
      <c r="F1" s="50"/>
      <c r="G1" s="51"/>
    </row>
    <row r="2" spans="1:7" ht="78.75" customHeight="1">
      <c r="A2" s="104"/>
      <c r="B2" s="149" t="s">
        <v>44</v>
      </c>
      <c r="C2" s="149"/>
      <c r="D2" s="43"/>
      <c r="E2" s="49"/>
      <c r="F2" s="50"/>
      <c r="G2" s="51"/>
    </row>
    <row r="3" spans="1:7" ht="38.25" customHeight="1">
      <c r="A3" s="104"/>
      <c r="B3" s="159" t="s">
        <v>58</v>
      </c>
      <c r="C3" s="159"/>
      <c r="D3" s="43"/>
      <c r="E3" s="49"/>
      <c r="F3" s="50"/>
      <c r="G3" s="51"/>
    </row>
    <row r="4" spans="1:7" ht="15">
      <c r="A4" s="104"/>
      <c r="B4" s="47"/>
      <c r="C4" s="47"/>
      <c r="D4" s="43"/>
      <c r="E4" s="49"/>
      <c r="F4" s="50"/>
      <c r="G4" s="51"/>
    </row>
    <row r="5" spans="1:7" ht="12.75">
      <c r="A5" s="105" t="s">
        <v>1</v>
      </c>
      <c r="B5" s="150" t="s">
        <v>2</v>
      </c>
      <c r="C5" s="150"/>
      <c r="D5" s="88" t="s">
        <v>3</v>
      </c>
      <c r="E5" s="21"/>
      <c r="F5" s="75" t="s">
        <v>4</v>
      </c>
      <c r="G5" s="75" t="s">
        <v>5</v>
      </c>
    </row>
    <row r="6" spans="1:7" ht="16.5" thickBot="1">
      <c r="A6" s="106"/>
      <c r="B6" s="57"/>
      <c r="C6" s="52"/>
      <c r="D6" s="43"/>
      <c r="E6" s="44"/>
      <c r="F6" s="34"/>
      <c r="G6" s="45"/>
    </row>
    <row r="7" spans="1:7" ht="16.5" thickBot="1">
      <c r="A7" s="107" t="s">
        <v>30</v>
      </c>
      <c r="B7" s="151" t="s">
        <v>31</v>
      </c>
      <c r="C7" s="151"/>
      <c r="D7" s="38"/>
      <c r="E7" s="39"/>
      <c r="F7" s="32"/>
      <c r="G7" s="55"/>
    </row>
    <row r="8" spans="1:7" ht="15.75">
      <c r="A8" s="104"/>
      <c r="B8" s="57"/>
      <c r="C8" s="36"/>
      <c r="D8" s="43"/>
      <c r="E8" s="27"/>
      <c r="F8" s="84"/>
      <c r="G8" s="45"/>
    </row>
    <row r="9" spans="1:7" ht="15.75">
      <c r="A9" s="104"/>
      <c r="B9" s="57"/>
      <c r="C9" s="36"/>
      <c r="D9" s="43"/>
      <c r="E9" s="27"/>
      <c r="F9" s="84"/>
      <c r="G9" s="45"/>
    </row>
    <row r="10" spans="1:11" ht="263.25" customHeight="1">
      <c r="A10" s="108" t="s">
        <v>10</v>
      </c>
      <c r="B10" s="160" t="s">
        <v>55</v>
      </c>
      <c r="C10" s="160"/>
      <c r="D10" s="43"/>
      <c r="E10" s="44"/>
      <c r="F10" s="84"/>
      <c r="G10" s="45"/>
      <c r="I10" s="91"/>
      <c r="K10" s="93"/>
    </row>
    <row r="11" spans="1:7" ht="15.75">
      <c r="A11" s="109"/>
      <c r="B11" s="57"/>
      <c r="C11" s="36" t="s">
        <v>21</v>
      </c>
      <c r="D11" s="43">
        <v>1</v>
      </c>
      <c r="E11" s="44" t="s">
        <v>7</v>
      </c>
      <c r="F11" s="84"/>
      <c r="G11" s="45">
        <f>D11*F11</f>
        <v>0</v>
      </c>
    </row>
    <row r="12" spans="1:7" ht="15.75">
      <c r="A12" s="109"/>
      <c r="B12" s="57"/>
      <c r="C12" s="36"/>
      <c r="D12" s="43"/>
      <c r="E12" s="44"/>
      <c r="F12" s="84"/>
      <c r="G12" s="45"/>
    </row>
    <row r="13" spans="1:19" ht="190.5" customHeight="1">
      <c r="A13" s="108" t="s">
        <v>11</v>
      </c>
      <c r="B13" s="160" t="s">
        <v>54</v>
      </c>
      <c r="C13" s="161"/>
      <c r="D13" s="43"/>
      <c r="E13" s="44"/>
      <c r="F13" s="84"/>
      <c r="G13" s="45"/>
      <c r="I13" s="91"/>
      <c r="S13">
        <v>10</v>
      </c>
    </row>
    <row r="14" spans="1:7" ht="15.75">
      <c r="A14" s="109"/>
      <c r="B14" s="57"/>
      <c r="C14" s="36" t="s">
        <v>21</v>
      </c>
      <c r="D14" s="43">
        <v>1</v>
      </c>
      <c r="E14" s="44" t="s">
        <v>7</v>
      </c>
      <c r="F14" s="84"/>
      <c r="G14" s="45">
        <f>D14*F14</f>
        <v>0</v>
      </c>
    </row>
    <row r="15" spans="1:7" ht="15.75">
      <c r="A15" s="104"/>
      <c r="B15" s="57"/>
      <c r="C15" s="36"/>
      <c r="D15" s="43"/>
      <c r="E15" s="27"/>
      <c r="F15" s="84"/>
      <c r="G15" s="45"/>
    </row>
    <row r="16" spans="1:9" ht="172.5" customHeight="1">
      <c r="A16" s="108" t="s">
        <v>12</v>
      </c>
      <c r="B16" s="160" t="s">
        <v>53</v>
      </c>
      <c r="C16" s="161"/>
      <c r="D16" s="43"/>
      <c r="E16" s="44"/>
      <c r="F16" s="84"/>
      <c r="G16" s="45"/>
      <c r="I16" s="92"/>
    </row>
    <row r="17" spans="1:7" ht="15.75">
      <c r="A17" s="109"/>
      <c r="B17" s="57"/>
      <c r="C17" s="36" t="s">
        <v>21</v>
      </c>
      <c r="D17" s="43">
        <v>1</v>
      </c>
      <c r="E17" s="44" t="s">
        <v>7</v>
      </c>
      <c r="F17" s="84"/>
      <c r="G17" s="45">
        <f>D17*F17</f>
        <v>0</v>
      </c>
    </row>
    <row r="18" spans="1:7" ht="15.75">
      <c r="A18" s="109"/>
      <c r="B18" s="57"/>
      <c r="C18" s="36"/>
      <c r="D18" s="43"/>
      <c r="E18" s="44"/>
      <c r="F18" s="84"/>
      <c r="G18" s="45"/>
    </row>
    <row r="19" spans="1:9" ht="185.25" customHeight="1">
      <c r="A19" s="108" t="s">
        <v>13</v>
      </c>
      <c r="B19" s="160" t="s">
        <v>52</v>
      </c>
      <c r="C19" s="161"/>
      <c r="D19" s="43"/>
      <c r="E19" s="44"/>
      <c r="F19" s="84"/>
      <c r="G19" s="45"/>
      <c r="I19" s="92"/>
    </row>
    <row r="20" spans="1:7" ht="15.75">
      <c r="A20" s="109"/>
      <c r="B20" s="57"/>
      <c r="C20" s="36" t="s">
        <v>21</v>
      </c>
      <c r="D20" s="43">
        <v>1</v>
      </c>
      <c r="E20" s="44" t="s">
        <v>7</v>
      </c>
      <c r="F20" s="84"/>
      <c r="G20" s="45">
        <f>D20*F20</f>
        <v>0</v>
      </c>
    </row>
    <row r="21" spans="1:9" ht="108" customHeight="1">
      <c r="A21" s="108" t="s">
        <v>15</v>
      </c>
      <c r="B21" s="160" t="s">
        <v>67</v>
      </c>
      <c r="C21" s="161"/>
      <c r="D21" s="43"/>
      <c r="E21" s="44"/>
      <c r="F21" s="84"/>
      <c r="G21" s="45"/>
      <c r="I21" s="92"/>
    </row>
    <row r="22" spans="1:7" ht="15.75">
      <c r="A22" s="109"/>
      <c r="B22" s="57"/>
      <c r="C22" s="36" t="s">
        <v>21</v>
      </c>
      <c r="D22" s="43">
        <v>2</v>
      </c>
      <c r="E22" s="44" t="s">
        <v>7</v>
      </c>
      <c r="F22" s="84"/>
      <c r="G22" s="45">
        <f>D22*F22</f>
        <v>0</v>
      </c>
    </row>
    <row r="23" spans="1:7" ht="16.5" thickBot="1">
      <c r="A23" s="109"/>
      <c r="B23" s="57"/>
      <c r="C23" s="36"/>
      <c r="D23" s="43"/>
      <c r="E23" s="44"/>
      <c r="F23" s="84"/>
      <c r="G23" s="45"/>
    </row>
    <row r="24" spans="1:7" ht="16.5" thickBot="1">
      <c r="A24" s="107" t="s">
        <v>30</v>
      </c>
      <c r="B24" s="151" t="s">
        <v>32</v>
      </c>
      <c r="C24" s="151"/>
      <c r="D24" s="38"/>
      <c r="E24" s="39"/>
      <c r="F24" s="32"/>
      <c r="G24" s="126">
        <f>SUM(G11:G22)</f>
        <v>0</v>
      </c>
    </row>
    <row r="25" ht="12.75"/>
    <row r="26" ht="12.75"/>
    <row r="27" ht="12.75"/>
  </sheetData>
  <sheetProtection/>
  <mergeCells count="11">
    <mergeCell ref="B21:C21"/>
    <mergeCell ref="B1:C1"/>
    <mergeCell ref="B2:C2"/>
    <mergeCell ref="B5:C5"/>
    <mergeCell ref="B7:C7"/>
    <mergeCell ref="B3:C3"/>
    <mergeCell ref="B24:C24"/>
    <mergeCell ref="B10:C10"/>
    <mergeCell ref="B13:C13"/>
    <mergeCell ref="B16:C16"/>
    <mergeCell ref="B19:C19"/>
  </mergeCells>
  <printOptions/>
  <pageMargins left="0.7" right="0.7" top="0.75" bottom="0.75" header="0.3" footer="0.3"/>
  <pageSetup fitToHeight="0" fitToWidth="1" horizontalDpi="600" verticalDpi="600" orientation="portrait" paperSize="9" scale="79" r:id="rId2"/>
  <rowBreaks count="1" manualBreakCount="1">
    <brk id="14" max="6" man="1"/>
  </rowBreaks>
  <drawing r:id="rId1"/>
</worksheet>
</file>

<file path=xl/worksheets/sheet6.xml><?xml version="1.0" encoding="utf-8"?>
<worksheet xmlns="http://schemas.openxmlformats.org/spreadsheetml/2006/main" xmlns:r="http://schemas.openxmlformats.org/officeDocument/2006/relationships">
  <dimension ref="A1:G18"/>
  <sheetViews>
    <sheetView tabSelected="1" view="pageBreakPreview" zoomScaleSheetLayoutView="100" zoomScalePageLayoutView="0" workbookViewId="0" topLeftCell="A1">
      <selection activeCell="L8" sqref="L8"/>
    </sheetView>
  </sheetViews>
  <sheetFormatPr defaultColWidth="9.140625" defaultRowHeight="12.75"/>
  <cols>
    <col min="1" max="1" width="8.7109375" style="0" customWidth="1"/>
    <col min="2" max="3" width="35.7109375" style="0" customWidth="1"/>
    <col min="4" max="4" width="14.57421875" style="132" customWidth="1"/>
    <col min="5" max="5" width="2.7109375" style="0" customWidth="1"/>
    <col min="6" max="6" width="6.421875" style="0" customWidth="1"/>
    <col min="7" max="7" width="8.421875" style="0" customWidth="1"/>
  </cols>
  <sheetData>
    <row r="1" spans="1:7" ht="12.75">
      <c r="A1" s="2"/>
      <c r="B1" s="2"/>
      <c r="C1" s="6"/>
      <c r="D1" s="127"/>
      <c r="E1" s="7"/>
      <c r="F1" s="3"/>
      <c r="G1" s="4"/>
    </row>
    <row r="2" spans="1:7" ht="15.75" thickBot="1">
      <c r="A2" s="10"/>
      <c r="B2" s="11"/>
      <c r="C2" s="11"/>
      <c r="D2" s="128"/>
      <c r="E2" s="12"/>
      <c r="F2" s="3"/>
      <c r="G2" s="4"/>
    </row>
    <row r="3" spans="1:7" ht="16.5" thickBot="1">
      <c r="A3" s="15"/>
      <c r="B3" s="162" t="s">
        <v>8</v>
      </c>
      <c r="C3" s="162"/>
      <c r="D3" s="129"/>
      <c r="E3" s="16"/>
      <c r="F3" s="17"/>
      <c r="G3" s="4"/>
    </row>
    <row r="4" spans="1:7" ht="15">
      <c r="A4" s="10"/>
      <c r="B4" s="163"/>
      <c r="C4" s="163"/>
      <c r="D4" s="128"/>
      <c r="E4" s="12"/>
      <c r="F4" s="3"/>
      <c r="G4" s="4"/>
    </row>
    <row r="5" spans="1:7" ht="15" customHeight="1">
      <c r="A5" s="13"/>
      <c r="B5" s="164"/>
      <c r="C5" s="164"/>
      <c r="D5" s="128"/>
      <c r="E5" s="12"/>
      <c r="F5" s="3"/>
      <c r="G5" s="4"/>
    </row>
    <row r="6" spans="1:7" ht="15" customHeight="1">
      <c r="A6" s="13"/>
      <c r="B6" s="24"/>
      <c r="C6" s="24"/>
      <c r="D6" s="128"/>
      <c r="E6" s="12"/>
      <c r="F6" s="3"/>
      <c r="G6" s="4"/>
    </row>
    <row r="7" spans="1:7" ht="15" customHeight="1">
      <c r="A7" s="46" t="s">
        <v>17</v>
      </c>
      <c r="B7" s="160" t="s">
        <v>47</v>
      </c>
      <c r="C7" s="160"/>
      <c r="D7" s="130">
        <f>'I. PRIPREMNI I ZEMLJANI RADOVI'!$G$26</f>
        <v>0</v>
      </c>
      <c r="E7" s="12"/>
      <c r="F7" s="3"/>
      <c r="G7" s="4"/>
    </row>
    <row r="8" spans="1:7" ht="15" customHeight="1">
      <c r="A8" s="46" t="s">
        <v>18</v>
      </c>
      <c r="B8" s="160" t="s">
        <v>59</v>
      </c>
      <c r="C8" s="164"/>
      <c r="D8" s="130">
        <f>'II.BETONSKI '!$G$11</f>
        <v>0</v>
      </c>
      <c r="E8" s="12"/>
      <c r="F8" s="3"/>
      <c r="G8" s="4"/>
    </row>
    <row r="9" spans="1:7" ht="15" customHeight="1">
      <c r="A9" s="46" t="s">
        <v>45</v>
      </c>
      <c r="B9" s="160" t="s">
        <v>29</v>
      </c>
      <c r="C9" s="164"/>
      <c r="D9" s="131">
        <f>'III. PODOPOLAGAČKI'!$G$17</f>
        <v>0</v>
      </c>
      <c r="E9" s="14"/>
      <c r="F9" s="5"/>
      <c r="G9" s="4"/>
    </row>
    <row r="10" spans="1:7" ht="15" customHeight="1">
      <c r="A10" s="46" t="s">
        <v>19</v>
      </c>
      <c r="B10" s="81" t="s">
        <v>32</v>
      </c>
      <c r="C10" s="24"/>
      <c r="D10" s="131">
        <f>'IV. OPREMA'!$G$24</f>
        <v>0</v>
      </c>
      <c r="E10" s="14"/>
      <c r="F10" s="5"/>
      <c r="G10" s="4"/>
    </row>
    <row r="11" ht="13.5" thickBot="1"/>
    <row r="12" spans="1:6" ht="16.5" thickBot="1">
      <c r="A12" s="15"/>
      <c r="B12" s="162" t="s">
        <v>20</v>
      </c>
      <c r="C12" s="162"/>
      <c r="D12" s="133">
        <f>SUM(D7:D11)</f>
        <v>0</v>
      </c>
      <c r="E12" s="16"/>
      <c r="F12" s="17"/>
    </row>
    <row r="13" spans="1:6" ht="15">
      <c r="A13" s="13"/>
      <c r="B13" s="119"/>
      <c r="C13" s="24"/>
      <c r="D13" s="134"/>
      <c r="E13" s="8"/>
      <c r="F13" s="3"/>
    </row>
    <row r="14" spans="1:4" ht="15.75">
      <c r="A14" s="13"/>
      <c r="B14" s="121" t="s">
        <v>24</v>
      </c>
      <c r="C14" s="136" t="s">
        <v>64</v>
      </c>
      <c r="D14" s="137">
        <f>D12*0.25</f>
        <v>0</v>
      </c>
    </row>
    <row r="15" spans="1:4" ht="15.75">
      <c r="A15" s="13"/>
      <c r="B15" s="9"/>
      <c r="C15" s="136" t="s">
        <v>63</v>
      </c>
      <c r="D15" s="137">
        <f>D12+D14</f>
        <v>0</v>
      </c>
    </row>
    <row r="16" ht="15">
      <c r="A16" s="13"/>
    </row>
    <row r="17" spans="1:3" ht="26.25" customHeight="1">
      <c r="A17" s="73"/>
      <c r="B17" s="123"/>
      <c r="C17" s="82"/>
    </row>
    <row r="18" ht="15">
      <c r="C18" s="82"/>
    </row>
  </sheetData>
  <sheetProtection/>
  <mergeCells count="7">
    <mergeCell ref="B3:C3"/>
    <mergeCell ref="B4:C4"/>
    <mergeCell ref="B5:C5"/>
    <mergeCell ref="B12:C12"/>
    <mergeCell ref="B9:C9"/>
    <mergeCell ref="B8:C8"/>
    <mergeCell ref="B7:C7"/>
  </mergeCells>
  <printOptions/>
  <pageMargins left="0.7" right="0.7" top="0.75" bottom="0.75" header="0.3" footer="0.3"/>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Mikuličić</dc:creator>
  <cp:keywords/>
  <dc:description/>
  <cp:lastModifiedBy>Vedrana Dunato Polonijo</cp:lastModifiedBy>
  <cp:lastPrinted>2023-04-11T12:58:31Z</cp:lastPrinted>
  <dcterms:created xsi:type="dcterms:W3CDTF">2012-06-13T08:20:43Z</dcterms:created>
  <dcterms:modified xsi:type="dcterms:W3CDTF">2024-04-03T07:39:07Z</dcterms:modified>
  <cp:category/>
  <cp:version/>
  <cp:contentType/>
  <cp:contentStatus/>
</cp:coreProperties>
</file>